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67AC1158-57A7-4E8F-9835-01084E966E9C}"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'FOR-PES-006'!$A$39:$O$936</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'FOR-PES-006'!$A$1:$O$100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1" i="1" l="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O10" i="1"/>
  <c r="O11" i="1"/>
  <c r="O12" i="1"/>
  <c r="O13" i="1"/>
  <c r="O14" i="1"/>
  <c r="O15" i="1"/>
  <c r="O16" i="1"/>
  <c r="O17" i="1"/>
  <c r="O18" i="1"/>
  <c r="O19" i="1"/>
  <c r="O20" i="1"/>
  <c r="O21" i="1"/>
  <c r="O22" i="1"/>
  <c r="O23" i="1"/>
  <c r="O24" i="1"/>
  <c r="O25" i="1"/>
  <c r="O26" i="1"/>
  <c r="O27" i="1"/>
  <c r="O28" i="1"/>
  <c r="O29" i="1"/>
  <c r="O30" i="1"/>
  <c r="O31" i="1"/>
  <c r="O32" i="1"/>
  <c r="O33" i="1"/>
  <c r="O34" i="1"/>
  <c r="G30" i="1"/>
  <c r="H30" i="1"/>
  <c r="I30" i="1"/>
  <c r="J30" i="1"/>
  <c r="G31" i="1"/>
  <c r="H31" i="1"/>
  <c r="I31" i="1"/>
  <c r="J31" i="1"/>
  <c r="G32" i="1"/>
  <c r="H32" i="1"/>
  <c r="I32" i="1"/>
  <c r="J32" i="1"/>
  <c r="G33" i="1"/>
  <c r="H33" i="1"/>
  <c r="I33" i="1"/>
  <c r="J33" i="1"/>
  <c r="J17" i="1"/>
  <c r="I17" i="1"/>
  <c r="H17" i="1"/>
  <c r="G1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40" i="1"/>
  <c r="J34" i="1"/>
  <c r="I34" i="1"/>
  <c r="H34" i="1"/>
  <c r="G34" i="1"/>
  <c r="J29" i="1"/>
  <c r="I29" i="1"/>
  <c r="H29" i="1"/>
  <c r="G29" i="1"/>
  <c r="J28" i="1"/>
  <c r="I28" i="1"/>
  <c r="H28" i="1"/>
  <c r="G28" i="1"/>
  <c r="J27" i="1"/>
  <c r="I27" i="1"/>
  <c r="H27" i="1"/>
  <c r="G27" i="1"/>
  <c r="J26" i="1"/>
  <c r="I26" i="1"/>
  <c r="H26" i="1"/>
  <c r="G26"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6" i="1"/>
  <c r="I16" i="1"/>
  <c r="H16" i="1"/>
  <c r="G16" i="1"/>
  <c r="J15" i="1"/>
  <c r="I15" i="1"/>
  <c r="H15" i="1"/>
  <c r="G15" i="1"/>
  <c r="J14" i="1"/>
  <c r="I14" i="1"/>
  <c r="H14" i="1"/>
  <c r="G14" i="1"/>
  <c r="J13" i="1"/>
  <c r="I13" i="1"/>
  <c r="H13" i="1"/>
  <c r="G13" i="1"/>
  <c r="J12" i="1"/>
  <c r="I12" i="1"/>
  <c r="H12" i="1"/>
  <c r="G12" i="1"/>
  <c r="J11" i="1"/>
  <c r="I11" i="1"/>
  <c r="H11" i="1"/>
  <c r="G11" i="1"/>
  <c r="J10" i="1"/>
  <c r="I10" i="1"/>
  <c r="H10" i="1"/>
  <c r="G10" i="1"/>
  <c r="J9" i="1"/>
  <c r="I9" i="1"/>
  <c r="O9" i="1" s="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8" authorId="0" shapeId="0" xr:uid="{C161FA0F-DBE2-4EC8-A4B5-9E2E94F55402}">
      <text>
        <r>
          <rPr>
            <b/>
            <sz val="9"/>
            <color indexed="81"/>
            <rFont val="Tahoma"/>
            <family val="2"/>
          </rPr>
          <t>Numérico (mayor que 0)</t>
        </r>
      </text>
    </comment>
    <comment ref="H38" authorId="0" shapeId="0" xr:uid="{59605467-9A6B-4464-BFF3-F4631E59D55D}">
      <text>
        <r>
          <rPr>
            <b/>
            <sz val="9"/>
            <color indexed="81"/>
            <rFont val="Tahoma"/>
            <family val="2"/>
          </rPr>
          <t>RECURSOS DE:
1. Funcionamiento
2. Inversión</t>
        </r>
      </text>
    </comment>
    <comment ref="J38" authorId="0" shapeId="0" xr:uid="{00000000-0006-0000-0100-000006000000}">
      <text>
        <r>
          <rPr>
            <b/>
            <sz val="9"/>
            <color indexed="81"/>
            <rFont val="Tahoma"/>
            <family val="2"/>
          </rPr>
          <t>Establecer sí satisface metas de otros componentes generales</t>
        </r>
      </text>
    </comment>
    <comment ref="K38" authorId="0" shapeId="0" xr:uid="{C6A7F697-CC62-4118-A563-F1B91CA56D87}">
      <text>
        <r>
          <rPr>
            <b/>
            <sz val="9"/>
            <color indexed="81"/>
            <rFont val="Tahoma"/>
            <family val="2"/>
          </rPr>
          <t>Numérico (mayor o igual que "Cantidad")
Valor Acumulado de los periodos de seguimiento</t>
        </r>
      </text>
    </comment>
    <comment ref="N3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<sst xmlns="http://schemas.openxmlformats.org/spreadsheetml/2006/main" count="1667" uniqueCount="885">
  <si>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</si>
  <si>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</si>
  <si>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</si>
  <si>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</si>
  <si>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</si>
  <si>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</si>
  <si>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</si>
  <si>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</si>
  <si>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</si>
  <si>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</si>
  <si>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</si>
  <si>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</si>
  <si>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</si>
  <si>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</si>
  <si>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</si>
  <si>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</si>
  <si>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</si>
  <si>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</si>
  <si>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</si>
  <si>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</si>
  <si>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</si>
  <si>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</si>
  <si>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</si>
  <si>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</si>
  <si>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</si>
  <si>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</si>
  <si>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</si>
  <si>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</si>
  <si>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</si>
  <si>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</si>
  <si>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</si>
  <si>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</si>
  <si>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</si>
  <si>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</si>
  <si>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</si>
  <si>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</si>
  <si>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</si>
  <si>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</si>
  <si>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</si>
  <si>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</si>
  <si>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</si>
  <si>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</si>
  <si>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</si>
  <si>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</si>
  <si>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</si>
  <si>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</si>
  <si>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</si>
  <si>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</si>
  <si>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</si>
  <si>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</si>
  <si>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</si>
  <si>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</si>
  <si>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</si>
  <si>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</si>
  <si>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</si>
  <si>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</si>
  <si>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</si>
  <si>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</si>
  <si>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</si>
  <si>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</si>
  <si>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</si>
  <si>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</si>
  <si>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</si>
  <si>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</si>
  <si>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</si>
  <si>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</si>
  <si>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</si>
  <si>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</si>
  <si>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</si>
  <si>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</si>
  <si>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</si>
  <si>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</si>
  <si>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</si>
  <si>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</si>
  <si>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</si>
  <si>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</si>
  <si>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</si>
  <si>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</si>
  <si>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</si>
  <si>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</si>
  <si>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</si>
  <si>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</si>
  <si>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</si>
  <si>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</si>
  <si>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</si>
  <si>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</si>
  <si>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</si>
  <si>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</si>
  <si>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</si>
  <si>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</si>
  <si>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</si>
  <si>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</si>
  <si>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</si>
  <si>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</si>
  <si>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</si>
  <si>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</si>
  <si>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</si>
  <si>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</si>
  <si>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</si>
  <si>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</si>
  <si>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</si>
  <si>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</si>
  <si>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</si>
  <si>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</si>
  <si>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</si>
  <si>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</si>
  <si>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</si>
  <si>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</si>
  <si>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</si>
  <si>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</si>
  <si>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</si>
  <si>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</si>
  <si>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</si>
  <si>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</si>
  <si>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</si>
  <si>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</si>
  <si>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</si>
  <si>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</si>
  <si>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</si>
  <si>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</si>
  <si>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</si>
  <si>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</si>
  <si>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</si>
  <si>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</si>
  <si>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</si>
  <si>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</si>
  <si>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</si>
  <si>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</si>
  <si>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</si>
  <si>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</si>
  <si>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</si>
  <si>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</si>
  <si>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</si>
  <si>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</si>
  <si>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</si>
  <si>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</si>
  <si>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</si>
  <si>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</si>
  <si>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</si>
  <si>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</si>
  <si>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</si>
  <si>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</si>
  <si>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</si>
  <si>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</si>
  <si>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</si>
  <si>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</si>
  <si>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</si>
  <si>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</si>
  <si>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</si>
  <si>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</si>
  <si>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</si>
  <si>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</si>
  <si>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</si>
  <si>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</si>
  <si>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</si>
  <si>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</si>
  <si>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</si>
  <si>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</si>
  <si>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</si>
  <si>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</si>
  <si>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</si>
  <si>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</si>
  <si>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</si>
  <si>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</si>
  <si>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</si>
  <si>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</si>
  <si>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</si>
  <si>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</si>
  <si>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</si>
  <si>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</si>
  <si>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</si>
  <si>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</si>
  <si>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</si>
  <si>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</si>
  <si>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</si>
  <si>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</si>
  <si>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</si>
  <si>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</si>
  <si>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</si>
  <si>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</si>
  <si>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</si>
  <si>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</si>
  <si>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</si>
  <si>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</si>
  <si>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</si>
  <si>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</si>
  <si>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</si>
  <si>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</si>
  <si>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</si>
  <si>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</si>
  <si>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</si>
  <si>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</si>
  <si>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</si>
  <si>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</si>
  <si>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</si>
  <si>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</si>
  <si>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</si>
  <si>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</si>
  <si>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</si>
  <si>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</si>
  <si>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</si>
  <si>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</si>
  <si>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</si>
  <si>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</si>
  <si>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</si>
  <si>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</si>
  <si>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</si>
  <si>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</si>
  <si>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</si>
  <si>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</si>
  <si>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</si>
  <si>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</si>
  <si>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</si>
  <si>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</si>
  <si>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</si>
  <si>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</si>
  <si>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</si>
  <si>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</si>
  <si>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</si>
  <si>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</si>
  <si>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</si>
  <si>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</si>
  <si>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</si>
  <si>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</si>
  <si>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</si>
  <si>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</si>
  <si>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</si>
  <si>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</si>
  <si>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</si>
  <si>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</si>
  <si>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</si>
  <si>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</si>
  <si>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</si>
  <si>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</si>
  <si>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</si>
  <si>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</si>
  <si>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</si>
  <si>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</si>
  <si>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</si>
  <si>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</si>
  <si>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</si>
  <si>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</si>
  <si>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</si>
  <si>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</si>
  <si>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</si>
  <si>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</si>
  <si>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</si>
  <si>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</si>
  <si>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</si>
  <si>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</si>
  <si>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</si>
  <si>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</si>
  <si>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</si>
  <si>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</si>
  <si>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</si>
  <si>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</si>
  <si>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</si>
  <si>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</si>
  <si>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</si>
  <si>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</si>
  <si>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</si>
  <si>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</si>
  <si>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</si>
  <si>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</si>
  <si>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</si>
  <si>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</si>
  <si>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</si>
  <si>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</si>
  <si>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</si>
  <si>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</si>
  <si>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</si>
  <si>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</si>
  <si>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</si>
  <si>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</si>
  <si>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</si>
  <si>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</si>
  <si>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</si>
  <si>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</si>
  <si>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</si>
  <si>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</si>
  <si>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</si>
  <si>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</si>
  <si>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</si>
  <si>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</si>
  <si>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</si>
  <si>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</si>
  <si>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</si>
  <si>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</si>
  <si>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</si>
  <si>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</si>
  <si>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</si>
  <si>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</si>
  <si>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</si>
  <si>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</si>
  <si>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</si>
  <si>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</si>
  <si>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</si>
  <si>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</si>
  <si>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</si>
  <si>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</si>
  <si>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</si>
  <si>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</si>
  <si>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</si>
  <si>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</si>
  <si>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</si>
  <si>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</si>
  <si>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</si>
  <si>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</si>
  <si>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</si>
  <si>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</si>
  <si>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</si>
  <si>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</si>
  <si>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</si>
  <si>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</si>
  <si>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</si>
  <si>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</si>
  <si>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</si>
  <si>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</si>
  <si>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</si>
  <si>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</si>
  <si>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</si>
  <si>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</si>
  <si>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</si>
  <si>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</si>
  <si>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</si>
  <si>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</si>
  <si>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</si>
  <si>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</si>
  <si>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</si>
  <si>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</si>
  <si>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</si>
  <si>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</si>
  <si>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</si>
  <si>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</si>
  <si>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</si>
  <si>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</si>
  <si>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</si>
  <si>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</si>
  <si>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</si>
  <si>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</si>
  <si>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</si>
  <si>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</si>
  <si>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</si>
  <si>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</si>
  <si>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</si>
  <si>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</si>
  <si>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</si>
  <si>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</si>
  <si>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</si>
  <si>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</si>
  <si>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</si>
  <si>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</si>
  <si>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</si>
  <si>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</si>
  <si>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</si>
  <si>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</si>
  <si>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</si>
  <si>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</si>
  <si>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</si>
  <si>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</si>
  <si>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</si>
  <si>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</si>
  <si>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</si>
  <si>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</si>
  <si>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</si>
  <si>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</si>
  <si>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</si>
  <si>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</si>
  <si>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</si>
  <si>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</si>
  <si>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</si>
  <si>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</si>
  <si>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</si>
  <si>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</si>
  <si>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</si>
  <si>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</si>
  <si>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</si>
  <si>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</si>
  <si>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</si>
  <si>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</si>
  <si>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</si>
  <si>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</si>
  <si>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</si>
  <si>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</si>
  <si>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</si>
  <si>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</si>
  <si>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</si>
  <si>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</si>
  <si>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</si>
  <si>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</si>
  <si>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</si>
  <si>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</si>
  <si>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</si>
  <si>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</si>
  <si>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</si>
  <si>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</si>
  <si>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</si>
  <si>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</si>
  <si>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</si>
  <si>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</si>
  <si>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</si>
  <si>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</si>
  <si>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</si>
  <si>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</si>
  <si>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</si>
  <si>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</si>
  <si>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</si>
  <si>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</si>
  <si>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</si>
  <si>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</si>
  <si>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</si>
  <si>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</si>
  <si>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</si>
  <si>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</si>
  <si>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</si>
  <si>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</si>
  <si>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</si>
  <si>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</si>
  <si>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</si>
  <si>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</si>
  <si>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</si>
  <si>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</si>
  <si>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</si>
  <si>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</si>
  <si>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</si>
  <si>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</si>
  <si>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</si>
  <si>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</si>
  <si>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</si>
  <si>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</si>
  <si>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</si>
  <si>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</si>
  <si>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</si>
  <si>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</si>
  <si>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</si>
  <si>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</si>
  <si>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</si>
  <si>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</si>
  <si>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</si>
  <si>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</si>
  <si>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</si>
  <si>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</si>
  <si>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</si>
  <si>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</si>
  <si>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</si>
  <si>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</si>
  <si>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</si>
  <si>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</si>
  <si>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</si>
  <si>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</si>
  <si>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</si>
  <si>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</si>
  <si>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</si>
  <si>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</si>
  <si>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</si>
  <si>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</si>
  <si>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</si>
  <si>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</si>
  <si>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</si>
  <si>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</si>
  <si>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</si>
  <si>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</si>
  <si>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</si>
  <si>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</si>
  <si>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</si>
  <si>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</si>
  <si>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</si>
  <si>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</si>
  <si>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</si>
  <si>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</si>
  <si>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</si>
  <si>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</si>
  <si>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</si>
  <si>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</si>
  <si>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</si>
  <si>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</si>
  <si>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</si>
  <si>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</si>
  <si>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</si>
  <si>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</si>
  <si>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</si>
  <si>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</si>
  <si>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</si>
  <si>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</si>
  <si>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</si>
  <si>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</si>
  <si>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</si>
  <si>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</si>
  <si>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</si>
  <si>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</si>
  <si>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</si>
  <si>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</si>
  <si>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</si>
  <si>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</si>
  <si>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</si>
  <si>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</si>
  <si>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</si>
  <si>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</si>
  <si>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</si>
  <si>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</si>
  <si>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</si>
  <si>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</si>
  <si>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</si>
  <si>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</si>
  <si>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</si>
  <si>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</si>
  <si>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</si>
  <si>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</si>
  <si>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</si>
  <si>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</si>
  <si>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</si>
  <si>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</si>
  <si>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</si>
  <si>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</si>
  <si>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</si>
  <si>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</si>
  <si>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</si>
  <si>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</si>
  <si>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</si>
  <si>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</si>
  <si>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</si>
  <si>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</si>
  <si>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</si>
  <si>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</si>
  <si>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</si>
  <si>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</si>
  <si>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</si>
  <si>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</si>
  <si>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</si>
  <si>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</si>
  <si>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</si>
  <si>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</si>
  <si>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</si>
  <si>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</si>
  <si>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</si>
  <si>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</si>
  <si>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</si>
  <si>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</si>
  <si>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</si>
  <si>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</si>
  <si>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</si>
  <si>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</si>
  <si>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</si>
  <si>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</si>
  <si>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</si>
  <si>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</si>
  <si>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</si>
  <si>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</si>
  <si>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</si>
  <si>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</si>
  <si>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</si>
  <si>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</si>
  <si>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</si>
  <si>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</si>
  <si>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</si>
  <si>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</si>
  <si>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</si>
  <si>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</si>
  <si>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</si>
  <si>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</si>
  <si>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</si>
  <si>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</si>
  <si>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</si>
  <si>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</si>
  <si>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</si>
  <si>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</si>
  <si>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</si>
  <si>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</si>
  <si>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</si>
  <si>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</si>
  <si>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</si>
  <si>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</si>
  <si>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</si>
  <si>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</si>
  <si>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</si>
  <si>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</si>
  <si>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</si>
  <si>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</si>
  <si>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</si>
  <si>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</si>
  <si>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</si>
  <si>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</si>
  <si>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</si>
  <si>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</si>
  <si>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</si>
  <si>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</si>
  <si>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</si>
  <si>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</si>
  <si>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</si>
  <si>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</si>
  <si>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</si>
  <si>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</si>
  <si>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</si>
  <si>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</si>
  <si>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</si>
  <si>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</si>
  <si>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</si>
  <si>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</si>
  <si>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</si>
  <si>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</si>
  <si>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</si>
  <si>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</si>
  <si>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</si>
  <si>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</si>
  <si>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</si>
  <si>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</si>
  <si>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</si>
  <si>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</si>
  <si>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</si>
  <si>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</si>
  <si>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</si>
  <si>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</si>
  <si>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</si>
  <si>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</si>
  <si>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</si>
  <si>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</si>
  <si>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</si>
  <si>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</si>
  <si>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</si>
  <si>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</si>
  <si>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</si>
  <si>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</si>
  <si>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</si>
  <si>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</si>
  <si>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</si>
  <si>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</si>
  <si>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</si>
  <si>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</si>
  <si>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</si>
  <si>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</si>
  <si>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</si>
  <si>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</si>
  <si>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</si>
  <si>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</si>
  <si>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</si>
  <si>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</si>
  <si>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</si>
  <si>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</si>
  <si>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</si>
  <si>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</si>
  <si>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</si>
  <si>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</si>
  <si>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</si>
  <si>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</si>
  <si>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</si>
  <si>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</si>
  <si>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</si>
  <si>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</si>
  <si>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</si>
  <si>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</si>
  <si>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</si>
  <si>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</si>
  <si>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</si>
  <si>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</si>
  <si>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</si>
  <si>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</si>
  <si>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</si>
  <si>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</si>
  <si>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</si>
  <si>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</si>
  <si>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</si>
  <si>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</si>
  <si>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</si>
  <si>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</si>
  <si>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</si>
  <si>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</si>
  <si>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</si>
  <si>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</si>
  <si>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</si>
  <si>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</si>
  <si>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</si>
  <si>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</si>
  <si>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</si>
  <si>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</si>
  <si>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</si>
  <si>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</si>
  <si>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</si>
  <si>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</si>
  <si>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</si>
  <si>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</si>
  <si>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</si>
  <si>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</si>
  <si>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</si>
  <si>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</si>
  <si>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</si>
  <si>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</si>
  <si>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</si>
  <si>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</si>
  <si>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</si>
  <si>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</si>
  <si>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</si>
  <si>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</si>
  <si>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</si>
  <si>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</si>
  <si>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</si>
  <si>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</si>
  <si>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</si>
  <si>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</si>
  <si>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</si>
  <si>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</si>
  <si>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</si>
  <si>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</si>
  <si>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</si>
  <si>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</si>
  <si>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</si>
  <si>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</si>
  <si>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</si>
  <si>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</si>
  <si>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</si>
  <si>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</si>
  <si>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</si>
  <si>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</si>
  <si>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</si>
  <si>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</si>
  <si>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</si>
  <si>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</si>
  <si>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</si>
  <si>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</si>
  <si>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</si>
  <si>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</si>
  <si>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</si>
  <si>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</si>
  <si>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</si>
  <si>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</si>
  <si>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</si>
  <si>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</si>
  <si>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</si>
  <si>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</si>
  <si>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</si>
  <si>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</si>
  <si>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</si>
  <si>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</si>
  <si>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</si>
  <si>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</si>
  <si>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</si>
  <si>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</si>
  <si>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</si>
  <si>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</si>
  <si>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</si>
  <si>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</si>
  <si>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</si>
  <si>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</si>
  <si>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</si>
  <si>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</si>
  <si>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</si>
  <si>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</si>
  <si>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</si>
  <si>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</si>
  <si>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</si>
  <si>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</si>
  <si>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</si>
  <si>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</si>
  <si>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</si>
  <si>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</si>
  <si>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</si>
  <si>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</si>
  <si>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</si>
  <si>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</si>
  <si>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</si>
  <si>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</si>
  <si>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</si>
  <si>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</si>
  <si>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</si>
  <si>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</si>
  <si>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</si>
  <si>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</si>
  <si>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</si>
  <si>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NC02-DOC-2025: Mediante verificación de registros se evidenció que no se cumplen los tiempos establecidos para el reporte trimestral del Plan de Acción y Mejoramiento Institucional. Durante la revisión de las comunicaciones por correo electrónico entre la Oficina de Desarrollo y Planeación (ODP) y la Vicerrectoría Académica (VAC), se identificaron los siguientes hechos:
• 22 de julio de 2024: La ODP reitera solicitud del seguimiento del II trimestre, cuyo plazo había vencido el 15 de julio de 2024, fijando nuevo plazo al 25 de julio de 2024, evidenciando un retraso de 10 días.
• 21 de enero de 2025: la ODP reitera solicitud del seguimiento final 2024 y la formulación del Plan de Acción 2025, cuya fecha límite era el 20 de diciembre de 2024, otorgando nuevo plazo al 24 de enero de 2025.
Esta situación incumple lo establecido la Guía GUI-PES-003 Metodología, Seguimiento y Evaluación del Plan de Acción y de Mejoramiento Institucional, numeral 9.4, donde se indica que, los líderes de proceso o responsables de dependencia deben remitir a la Oficina de Desarrollo y Planeación los seguimientos al Plan de Acción máximo dentro de los 15 días calendario siguientes al cierre de cada trimestre. Asimismo, estipula que, la formulación del Plan de Acción y Mejoramiento Institucional de la siguiente vigencia debe realizarse a más tardar el 20 de diciembre de la vigencia en curso, con el fin de permitir su revisión, consolidación y publicación oportuna a corte del 31 de enero de cada vigencia por parte de la Oficina de Desarrollo y Planeación, conforme al artículo 74 de la Ley 1474 de 2011.
El incumplimiento de los plazos establecidos afecta la eficiencia del ciclo de planeación y seguimiento institucional, al no contar oportunamente con la información consolidada y podría incidir en posibles incumplimientos normativos.</t>
  </si>
  <si>
    <t>Porque las Facultades y Dependencias no están cumpliendo con la entrega del reporte de información (seguimiento y formulación PAMI) en los tiempos establecidos por la Oficina de Desarrollo y Planeación, no es posible realizar el envío oportuno.
Porque no se estructura un plan de trabajo acorde con el cronograma establecido por la Oficina de Desarrollo y Planeación, no es posible cumplir con las fechas definidas para el envío de los reportes de información.
Porque no existe una mesa de trabajo efectiva entre las Facultades, las Dependencias y la VAC, en la que se refuercen los procesos y procedimientos, y se trabaje de manera constante en la obtención, organización y priorización de la información.
Porque hay desconocimiento por parte de algunos responsables de las Facultades y Dependencias sobre el manejo que se debe dar a la información y las herramientas necesarias para almacenarla, organizarla y priorizarla para su posterior reporte.</t>
  </si>
  <si>
    <t>NC-250-2025</t>
  </si>
  <si>
    <t>Elaborar el documento de propuesta de trabajo entre la VAC y las Facultades.</t>
  </si>
  <si>
    <t>Socializar el Documento del plan de trabajo entre la VAC y las Facultades.</t>
  </si>
  <si>
    <t>Documento del plan de trabajo</t>
  </si>
  <si>
    <t>Socialización realizadas</t>
  </si>
  <si>
    <t>Ninguna</t>
  </si>
  <si>
    <t>Crear 8 mesas de trabajo entre la VAC y las Facultades para desarrollar el plan de trabajo socializado.</t>
  </si>
  <si>
    <t>Solicitar capacitación al Sistema de Gestión Integral sobre el uso adecuado de Formatos.</t>
  </si>
  <si>
    <t>Mesas de trabajo creadas</t>
  </si>
  <si>
    <t>Solicitud realizada</t>
  </si>
  <si>
    <t>Realizar la entrega de Apoyo alimentario a estudiantes de la Universidad Pedagógica Nacional priorizados con el convenio 461-2024 JE2</t>
  </si>
  <si>
    <t>Estudiantes beneficiados con el apoyo alimentario</t>
  </si>
  <si>
    <t>Entregar raciones alimentarias a estudiantes de la Universidad Pedagógica Nacional priorizados con el convenio 534-2025 JE3</t>
  </si>
  <si>
    <t>Raciones alimentarias entregadas por semestre</t>
  </si>
  <si>
    <t>Realizar la entrega programada de pasajes de transporte a los estudiantes focalizados con el convenio 534-2025 JE3.</t>
  </si>
  <si>
    <t>Pasajes entregados por semestre</t>
  </si>
  <si>
    <t>Realizar acciones y sesiones de apoyo psicosocial al semestre dirigidas a focalizados con el convenio 534-2025 JE3.</t>
  </si>
  <si>
    <t>acciones y sesiones de apoyo psicosocial realizadas al semestre</t>
  </si>
  <si>
    <t>Beneficiar a los estudiantes en la formación de dos niveles en lengua extranjera durante el primer semestre de 2026. (JE2)</t>
  </si>
  <si>
    <t>Estudiantes beneficiados en formación de dos niveles en lengua extranjera durante el primer semestre</t>
  </si>
  <si>
    <t>Beneficiar a los docentes en la formación de dos niveles en lengua extranjera durante el primer semestre de 2026.(JE2)</t>
  </si>
  <si>
    <t>Docentes beneficiados en formación de dos niveles en lengua extranjera durante el primer semestre</t>
  </si>
  <si>
    <t>Beneficiar a los estudiantes en la formación de dos niveles en lengua extranjera durante el segundo semestre de 2026. (JE2)</t>
  </si>
  <si>
    <t>Estudiantes beneficiados en formación de dos niveles en lengua extranjera durante el segundo semestre</t>
  </si>
  <si>
    <t>Beneficiar a los docentes en la formación de dos niveles en lengua extranjera durante el segundo semestre de 2026.(JE2)</t>
  </si>
  <si>
    <t>Docentes beneficiados en formación de dos niveles en lengua extranjera durante el segundo semestre</t>
  </si>
  <si>
    <t>Reconocer una alternativa de apoyo económico a estudiantes matriculados en pregrado con mayores dificultades a nivel socioeconómico</t>
  </si>
  <si>
    <t>Apoyos económicos reconocidos a estudiantes beneficiarios (convenio interadministrativo 461-2024) en el primer semestre de 2026.</t>
  </si>
  <si>
    <t>Apoyos económicos reconocidos a estudiantes beneficiarios de JE2 (convenio interadministrativo 461-2024) en el segundo semestre de 2026..</t>
  </si>
  <si>
    <t>Asignar tutor académico a cada estudiante beneficiario de JE2 durante el primer semestre</t>
  </si>
  <si>
    <t>Tutores-monitores académicos seleccionados, vinculados y asignados para el acompañamiento de cada beneficiario de JE2 (convenio interadministrativo 461-2024) en el primer semestre de 2026.</t>
  </si>
  <si>
    <t>Asignar tutor académico a cada estudiante beneficiario de JE2 durante el segundo semestre</t>
  </si>
  <si>
    <t>Tutores-monitores académicos seleccionados, vinculados y asignados para el acompañamiento de cada beneficiario de JE2 (convenio interadministrativo 461-2024) en el segundo semestre de 2026.</t>
  </si>
  <si>
    <t>Horas de tutorías académicas impartidas en el primer semestre de 2026 a beneficiarios de JE3.</t>
  </si>
  <si>
    <t>Horas de tutorías académicas impartidas en el segundo semestre de 2026 a beneficiarios de JE3.</t>
  </si>
  <si>
    <t>Horas de tutorías académicas impartidas en el segundo semestre de 2026 a beneficiarios de JE4.</t>
  </si>
  <si>
    <t>Entregar raciones alimentarias a estudiantes de la Universidad Pedagógica Nacional priorizados con el convenio JE4</t>
  </si>
  <si>
    <t>Realizar la entrega programada de pasajes de transporte a los estudiantes focalizados con el convenio JE4.</t>
  </si>
  <si>
    <t>Realizar acciones y sesiones de apoyo psicosocial al semestre dirigidas a focalizados con el convenio 534-2025 JE3</t>
  </si>
  <si>
    <t>Estudiantes que realizan exámenes de clasificación</t>
  </si>
  <si>
    <t>Docentes beneficiados</t>
  </si>
  <si>
    <t>Establecer mesas de trabajo con entidades territoriales para ampliar la presencia de la UPN y garantizar el correcto funcionamiento de la oferta académica en territorio.</t>
  </si>
  <si>
    <t>Mesas establecidas</t>
  </si>
  <si>
    <t xml:space="preserve">Establecer convenios y alianzas con Escuelas Normales en todo el país. </t>
  </si>
  <si>
    <t>Alianzas establecidas</t>
  </si>
  <si>
    <t>Bases de datos creadas</t>
  </si>
  <si>
    <t>Ofertar sesiones de la Cátedra Ambiental Maestros Constructores de una Colombia Sustentable y en Paz, en el marco del plan de Formación.</t>
  </si>
  <si>
    <t>Oferta de programas curriculares flexibles en diferentes regiones.</t>
  </si>
  <si>
    <t>Programas académicos ofertados en diferentes regiones</t>
  </si>
  <si>
    <t>Convenios suscritos para la ampliación de cohortes.</t>
  </si>
  <si>
    <t>Documento creado</t>
  </si>
  <si>
    <t>PQRSFD resueltas oportunamente</t>
  </si>
  <si>
    <t>Espacio académico creado</t>
  </si>
  <si>
    <t>Proyecto "Fortalecimiento del acceso, la permanencia y la calidad de la educación superior UPN-Atenea" V1</t>
  </si>
  <si>
    <t>Proyecto "Formación de lengua extranjera" V1</t>
  </si>
  <si>
    <t>Beneficiar a estudiantes de pregrado, profesores de planta y ocasionales y monitores académicos de gestión y docencia, investigación y protocolo de la Universidad Pedagógica Nacional en el idioma inglés, a través del seminario virtual nivel A1, durante el primer semestre de la Vigencia 2026</t>
  </si>
  <si>
    <t>Beneficiar a estudiantes de pregrado, profesores de planta y ocasionales y monitores académicos de gestión y docencia, investigación y protocolo de la Universidad Pedagógica Nacional en el idioma francés, a través del seminario virtual nivel A1, durante el primer semestre de la Vigencia 2026</t>
  </si>
  <si>
    <t>Beneficiar a estudiantes de pregrado, profesores de planta y ocasionales y monitores académicos de gestión y docencia, investigación y protocolo de la Universidad Pedagógica Nacional en el idioma inglés, a través del seminario virtual nivel A1, durante el segundo semestre de la Vigencia 2026</t>
  </si>
  <si>
    <t>Beneficiar a estudiantes de pregrado, profesores de planta y ocasionales y monitores académicos de gestión y docencia, investigación y protocolo de la Universidad Pedagógica Nacional en el idioma francés, a través del seminario virtual nivel A1, durante el segundo semestre de la Vigencia 2026</t>
  </si>
  <si>
    <t>Personas beneficiadas.</t>
  </si>
  <si>
    <t>Exámenes aplicados.</t>
  </si>
  <si>
    <t>Financiar cupos para docentes de la UPN e IPN conforme a la oferta de cursos y exámenes de clasificación en lenguas extranjeras, inglés y francés, a cargo del Centro de Lenguas durante el primer semestre de la vigencia 2026.</t>
  </si>
  <si>
    <t>Financiar cupos para docentes de la UPN e IPN conforme a la oferta de cursos y exámenes de clasificación en lenguas extranjeras, inglés y francés, a cargo del Centro de Lenguas durante el segundo semestre de la vigencia 2026</t>
  </si>
  <si>
    <t>Cupos financiados</t>
  </si>
  <si>
    <t>Proyecto "Formación académica y desarrollo profesoral" V1</t>
  </si>
  <si>
    <t>Política aprobada</t>
  </si>
  <si>
    <t>Documento maestro aprobado</t>
  </si>
  <si>
    <t>Desarrollo y aprobación de la Política de microcertificaciones, sistema de reconocimiento de créditos y transito inmediato a la Universidad por parte de las unidades académicas y administrativas pertinentes</t>
  </si>
  <si>
    <t>Propuesta de actualización del PDI y PEI</t>
  </si>
  <si>
    <t>Implementación de la reglamentación del funcionamiento administrativo del Instituto de Formación Posgradual.</t>
  </si>
  <si>
    <t>Reglamentación implementada</t>
  </si>
  <si>
    <t>Realizar un evento anual sobre procesos de prácticas pedagógicas investigativas  destacadas de estudiantes de la UPN</t>
  </si>
  <si>
    <t>Crear y realizar el proceso para la aprobación del documento de lineamiento de prácticas pedagógicas investigativas de la UPN a las unidades académicas y administrativas correspondientes.</t>
  </si>
  <si>
    <t>Magazine publicado</t>
  </si>
  <si>
    <t>Evento realizado</t>
  </si>
  <si>
    <t>Documento de lineamientos aprobado</t>
  </si>
  <si>
    <t>Sesiones ofertadas</t>
  </si>
  <si>
    <t>Propuesta diseñada y aprobada</t>
  </si>
  <si>
    <t>Finalización de la construcción del documento la propuesta de modificación acuerdo 004 de 2003 y presentación a las unidades académico administrativas correspondientes para su aprobación</t>
  </si>
  <si>
    <t>Propuesta aprobada</t>
  </si>
  <si>
    <t>Sistema creado e implementado</t>
  </si>
  <si>
    <t>Crear el sistema de  evaluación docente para su aprobación por las unidades académicas y administrativas correspondientes e implementarlo</t>
  </si>
  <si>
    <t>Elaborar e implementar una propuesta de reglamentación del núcleo común, que favorezca la flexibilidad curricular en doble programa y nuevos convenios de doble titulación para fortalecer la oferta académica.</t>
  </si>
  <si>
    <t>Propuesta elaborada e implementada</t>
  </si>
  <si>
    <t>Suscribir convenios para la ampliación de cohortes en las regiones donde la UPN tiene presencia.</t>
  </si>
  <si>
    <t>Actualizar la Matriz de Riesgos de Corrupción del proceso de Docencia</t>
  </si>
  <si>
    <t>Documentos para  del sistema de integridad académica</t>
  </si>
  <si>
    <t>Diseñar y publicar un boletín por semestre sobre las buenas prácticas académicas e investigativas</t>
  </si>
  <si>
    <t>Boletines creados</t>
  </si>
  <si>
    <t>Desarrollo y proceso de aprobación de la Política Institucional de Virtualización de la UPN ante las unidades académicas y administrativas pertinentes.</t>
  </si>
  <si>
    <t>Desarrollo y aprobación del Documento Maestro de un programa de Posgrado por parte de las unidades académicas y administrativas pertinentes.</t>
  </si>
  <si>
    <t xml:space="preserve">Propuesta actualización del PDI y PEI estableciendo el marco académico y administrativo del proceso de regionalización. </t>
  </si>
  <si>
    <t>Aplicar exámenes para el diagnóstico, clasificación y evaluación del nivel de dominio de la lengua extranjera de los estudiantes, de acuerdo con los lineamientos del Marco Común Europeo de Referencia (MCER).</t>
  </si>
  <si>
    <t>Exámenes aplicados</t>
  </si>
  <si>
    <t>Beneficiar estudiantes que inician módulos de formación en segunda lengua durante el primer semestre de 2026. (JE3)</t>
  </si>
  <si>
    <t>Estudiantes que inician módulos de formación en segunda lengua durante el primer semestre</t>
  </si>
  <si>
    <t>Beneficiar estudiantes que inician módulos de formación en segunda lengua durante el segundo semestre de 2026. (JE3</t>
  </si>
  <si>
    <t>Estudiantes que inician módulos de formación en segunda lengua durante el segundo semestre</t>
  </si>
  <si>
    <t>Horas de tutorías académicas impartidas por tutores para el acompañamiento de los beneficiarios de JE3 durante el primer semestre</t>
  </si>
  <si>
    <t>Horas de tutorías académicas impartidas por tutores para el acompañamiento de los beneficiarios de JE3 durante el segundo semestre</t>
  </si>
  <si>
    <t>Horas de tutorías académicas impartidas por tutores para el acompañamiento de los beneficiarios de JE4 durante el segundo semestre</t>
  </si>
  <si>
    <t>Aplicar exámenes para el diagnóstico, clasificación y evaluación del nivel de dominio de la lengua extranjera de los estudiantes, de acuerdo con los lineamientos del Marco Común Europeo de Referencia (MCER).(JE4)</t>
  </si>
  <si>
    <t>Beneficiar estudiantes que inician módulos de formación en segunda lengua durante el segundo semestre de 2026. (JE4)</t>
  </si>
  <si>
    <t>Beneficiar docentes con las actividades del Plan de Formación y Desarrollo Profesional.</t>
  </si>
  <si>
    <t>Diseñar y publicar un magazine sobre los procesos de prácticas pedagógicas investigativas desarrollados por estudiantes de la UNP</t>
  </si>
  <si>
    <t>Crear una base de datos semestral para la sistematización de las actividades derivadas de las prácticas.</t>
  </si>
  <si>
    <t>Diseñar y presentar para su aprobación por parte de las unidades académico admirativas, la propuesta de reforma al Estatuto del Profesor universitario  (038 de 2002)</t>
  </si>
  <si>
    <t xml:space="preserve">Creación junto con bienestar el documento de política de Inclusión de la UPN </t>
  </si>
  <si>
    <t>Socialización del documento de la política de Inclusión de la UPN a las unidades académicas y administrativas correspondientes</t>
  </si>
  <si>
    <t xml:space="preserve">Documento socializado </t>
  </si>
  <si>
    <t>Matriz actualizada</t>
  </si>
  <si>
    <t>Responder de forma oportuna, efectiva y de fondo las PQRSFD de los ciudadanos y la partes interesadas, de responsabilidad de la VAC, dando cumplimiento al procedimiento PRO-GGU-003 Peticiones, Quejas, Reclamos, Sugerencias, Felicitaciones y Denuncias.</t>
  </si>
  <si>
    <t>Crear y presentar los documentos para la creación del sistema de integridad académica de la UPN ante las unidades académicas y administrativas correspondientes.</t>
  </si>
  <si>
    <t>Crear junto con las Facultades un espacio académico sobre integridad académica.</t>
  </si>
  <si>
    <t>Aplicar exámenes en línea, para determinar el nivel de lengua de los estudiantes de los programas de posgrado de la UPN (a excepción de los programas del Departamento de Lenguas) inscritos al PFLE para el semestre 2026-2, teniendo en cuenta que para participar de los cursos del PFLE los estudiantes de posgrado deben certificar mínimo el nivel de</t>
  </si>
  <si>
    <t>Aplicar exámenes en línea, para determinar el nivel de lengua de estudiantes inscritos al PFLE de la siguiente manera: Primero, para los estudiantes de los programas de posgrado de la UPN (a excepción de los programas del Departamento de Lenguas) inscritos al PFLE para el semestre 2027-1, teniendo en cuenta que para participar de los cursos del PFLE los estudiantes de posgrado deben certificar mínimo el nivel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</si>
</sst>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7"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34" fillId="0" borderId="1" xfId="0"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36"/>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3" customWidth="1"/>
    <col min="13" max="13" width="34" style="52" customWidth="1"/>
    <col min="14" max="14" width="23.140625" style="55" customWidth="1"/>
    <col min="15" max="15" width="31.140625" style="52" customWidth="1"/>
    <col min="16" max="16384" width="11.42578125" style="72"/>
  </cols>
  <sheetData>
    <row r="1" spans="1:15" s="1" customFormat="1" ht="27" customHeight="1" x14ac:dyDescent="0.25">
      <c r="A1" s="94"/>
      <c r="B1" s="89" t="s">
        <v>30</v>
      </c>
      <c r="C1" s="89"/>
      <c r="D1" s="89"/>
      <c r="E1" s="89"/>
      <c r="F1" s="89"/>
      <c r="G1" s="89"/>
      <c r="H1" s="89"/>
      <c r="I1" s="89"/>
      <c r="J1" s="89"/>
      <c r="K1" s="93" t="s">
        <v>81</v>
      </c>
      <c r="L1" s="93"/>
      <c r="M1" s="93"/>
      <c r="N1" s="93"/>
      <c r="O1" s="93"/>
    </row>
    <row r="2" spans="1:15" s="1" customFormat="1" ht="24" customHeight="1" x14ac:dyDescent="0.25">
      <c r="A2" s="94"/>
      <c r="B2" s="89" t="s">
        <v>31</v>
      </c>
      <c r="C2" s="89"/>
      <c r="D2" s="89"/>
      <c r="E2" s="89"/>
      <c r="F2" s="89"/>
      <c r="G2" s="89"/>
      <c r="H2" s="89"/>
      <c r="I2" s="89"/>
      <c r="J2" s="89"/>
      <c r="K2" s="93" t="s">
        <v>757</v>
      </c>
      <c r="L2" s="93"/>
      <c r="M2" s="93"/>
      <c r="N2" s="93"/>
      <c r="O2" s="93"/>
    </row>
    <row r="3" spans="1:15" s="1" customFormat="1" ht="24" customHeight="1" x14ac:dyDescent="0.25">
      <c r="A3" s="94"/>
      <c r="B3" s="89"/>
      <c r="C3" s="89"/>
      <c r="D3" s="89"/>
      <c r="E3" s="89"/>
      <c r="F3" s="89"/>
      <c r="G3" s="89"/>
      <c r="H3" s="89"/>
      <c r="I3" s="89"/>
      <c r="J3" s="89"/>
      <c r="K3" s="93" t="s">
        <v>756</v>
      </c>
      <c r="L3" s="93"/>
      <c r="M3" s="93"/>
      <c r="N3" s="93"/>
      <c r="O3" s="93"/>
    </row>
    <row r="4" spans="1:15" s="1" customFormat="1" ht="28.5" customHeight="1" x14ac:dyDescent="0.25">
      <c r="A4" s="95" t="s">
        <v>766</v>
      </c>
      <c r="B4" s="96"/>
      <c r="C4" s="96"/>
      <c r="D4" s="96"/>
      <c r="E4" s="96"/>
      <c r="F4" s="96"/>
      <c r="G4" s="96"/>
      <c r="H4" s="96"/>
      <c r="I4" s="96"/>
      <c r="J4" s="96"/>
      <c r="K4" s="96"/>
      <c r="L4" s="96"/>
      <c r="M4" s="96"/>
      <c r="N4" s="96"/>
      <c r="O4" s="97"/>
    </row>
    <row r="5" spans="1:15" s="1" customFormat="1" ht="24" customHeight="1" x14ac:dyDescent="0.25">
      <c r="D5" s="14"/>
      <c r="E5" s="14"/>
      <c r="F5" s="14"/>
      <c r="G5" s="14"/>
      <c r="H5" s="14"/>
      <c r="I5" s="14"/>
      <c r="J5" s="14"/>
      <c r="K5" s="4"/>
      <c r="L5" s="14"/>
      <c r="M5" s="14"/>
      <c r="N5" s="14"/>
      <c r="O5" s="15"/>
    </row>
    <row r="6" spans="1:15" s="5" customFormat="1" ht="15" customHeight="1" x14ac:dyDescent="0.25">
      <c r="A6" s="99" t="s">
        <v>203</v>
      </c>
      <c r="B6" s="99"/>
      <c r="C6" s="99"/>
      <c r="D6" s="99"/>
      <c r="E6" s="99"/>
      <c r="F6" s="99"/>
      <c r="G6" s="99"/>
      <c r="H6" s="99"/>
      <c r="I6" s="99"/>
      <c r="J6" s="99"/>
      <c r="K6" s="99"/>
      <c r="L6" s="99"/>
      <c r="M6" s="99"/>
      <c r="N6" s="99"/>
      <c r="O6" s="99"/>
    </row>
    <row r="7" spans="1:15" s="5" customFormat="1" ht="18" customHeight="1" x14ac:dyDescent="0.25">
      <c r="A7" s="90" t="s">
        <v>5</v>
      </c>
      <c r="B7" s="91"/>
      <c r="C7" s="91"/>
      <c r="D7" s="91"/>
      <c r="E7" s="91"/>
      <c r="F7" s="92"/>
      <c r="G7" s="90" t="s">
        <v>204</v>
      </c>
      <c r="H7" s="91"/>
      <c r="I7" s="92"/>
      <c r="J7" s="25">
        <v>2026</v>
      </c>
      <c r="K7" s="98" t="s">
        <v>753</v>
      </c>
      <c r="L7" s="98"/>
      <c r="M7" s="98"/>
      <c r="N7" s="98"/>
      <c r="O7" s="98"/>
    </row>
    <row r="8" spans="1:15" s="5" customFormat="1" ht="24" x14ac:dyDescent="0.25">
      <c r="A8" s="49" t="s">
        <v>0</v>
      </c>
      <c r="B8" s="49" t="s">
        <v>1</v>
      </c>
      <c r="C8" s="49" t="s">
        <v>2</v>
      </c>
      <c r="D8" s="103" t="s">
        <v>397</v>
      </c>
      <c r="E8" s="103"/>
      <c r="F8" s="56" t="s">
        <v>398</v>
      </c>
      <c r="G8" s="57" t="s">
        <v>400</v>
      </c>
      <c r="H8" s="49" t="s">
        <v>515</v>
      </c>
      <c r="I8" s="49" t="s">
        <v>82</v>
      </c>
      <c r="J8" s="50" t="s">
        <v>83</v>
      </c>
      <c r="K8" s="48" t="s">
        <v>401</v>
      </c>
      <c r="L8" s="100" t="s">
        <v>403</v>
      </c>
      <c r="M8" s="101"/>
      <c r="N8" s="102"/>
      <c r="O8" s="48" t="s">
        <v>84</v>
      </c>
    </row>
    <row r="9" spans="1:15" s="70" customFormat="1" ht="409.5" x14ac:dyDescent="0.25">
      <c r="A9" s="83" t="s">
        <v>27</v>
      </c>
      <c r="B9" s="83" t="s">
        <v>514</v>
      </c>
      <c r="C9" s="83" t="s">
        <v>53</v>
      </c>
      <c r="D9" s="84" t="s">
        <v>767</v>
      </c>
      <c r="E9" s="84"/>
      <c r="F9" s="69" t="s">
        <v>768</v>
      </c>
      <c r="G9" s="83" t="s">
        <v>769</v>
      </c>
      <c r="H9" s="83" t="str">
        <f>IFERROR(VLOOKUP(F9,'Hoja 2'!$AX$3:$BD$176,2,FALSE),"Cumplimiento de la acción")</f>
        <v>Cumplimiento de la acción</v>
      </c>
      <c r="I9" s="81" t="str">
        <f>IFERROR(VLOOKUP(F9,'Hoja 2'!$AX$3:$BD$121,6,FALSE),"100%")</f>
        <v>100%</v>
      </c>
      <c r="J9" s="81" t="str">
        <f>IFERROR(VLOOKUP(F9,'Hoja 2'!$AX$3:$BD$121,7,FALSE),"Acción cumplida")</f>
        <v>Acción cumplida</v>
      </c>
      <c r="K9" s="21"/>
      <c r="L9" s="85"/>
      <c r="M9" s="86"/>
      <c r="N9" s="87"/>
      <c r="O9" s="82">
        <f>IF(((K9)/I9)&gt;100%,100%,((K9)/I9))</f>
        <v>0</v>
      </c>
    </row>
    <row r="10" spans="1:15" s="70" customFormat="1" ht="63.75" x14ac:dyDescent="0.25">
      <c r="A10" s="83" t="s">
        <v>29</v>
      </c>
      <c r="B10" s="83" t="s">
        <v>166</v>
      </c>
      <c r="C10" s="83" t="s">
        <v>167</v>
      </c>
      <c r="D10" s="84" t="s">
        <v>199</v>
      </c>
      <c r="E10" s="84"/>
      <c r="F10" s="83" t="s">
        <v>630</v>
      </c>
      <c r="G10" s="83">
        <f>IFERROR(VLOOKUP(F10,'Hoja 2'!$AX$3:$BE$176,8,FALSE)," ")</f>
        <v>133</v>
      </c>
      <c r="H10" s="83" t="str">
        <f>IFERROR(VLOOKUP(F10,'Hoja 2'!$AX$3:$BD$176,2,FALSE),"Cumplimiento de la acción")</f>
        <v>Documento de creación de la Política Institucional de Permanencia</v>
      </c>
      <c r="I10" s="81">
        <f>IFERROR(VLOOKUP(F10,'Hoja 2'!$AX$3:$BD$121,6,FALSE),"100%")</f>
        <v>0</v>
      </c>
      <c r="J10" s="81" t="str">
        <f>IFERROR(VLOOKUP(F10,'Hoja 2'!$AX$3:$BD$121,7,FALSE),"Acción cumplida")</f>
        <v>Documento</v>
      </c>
      <c r="K10" s="21"/>
      <c r="L10" s="85"/>
      <c r="M10" s="86"/>
      <c r="N10" s="87"/>
      <c r="O10" s="82" t="e">
        <f t="shared" ref="O10:O34" si="0">IF(((K10)/I10)&gt;100%,100%,((K10)/I10))</f>
        <v>#DIV/0!</v>
      </c>
    </row>
    <row r="11" spans="1:15" s="70" customFormat="1" ht="114.75" x14ac:dyDescent="0.25">
      <c r="A11" s="83" t="s">
        <v>29</v>
      </c>
      <c r="B11" s="83" t="s">
        <v>92</v>
      </c>
      <c r="C11" s="83" t="s">
        <v>94</v>
      </c>
      <c r="D11" s="84" t="s">
        <v>177</v>
      </c>
      <c r="E11" s="84"/>
      <c r="F11" s="83" t="s">
        <v>516</v>
      </c>
      <c r="G11" s="83">
        <f>IFERROR(VLOOKUP(F11,'Hoja 2'!$AX$3:$BE$176,8,FALSE)," ")</f>
        <v>1</v>
      </c>
      <c r="H11" s="83" t="str">
        <f>IFERROR(VLOOKUP(F11,'Hoja 2'!$AX$3:$BD$176,2,FALSE),"Cumplimiento de la acción")</f>
        <v>Sumatoria de docentes  beneficiados del plan de formación y desarrollo profesoral en programas y actividades académicas</v>
      </c>
      <c r="I11" s="81">
        <f>IFERROR(VLOOKUP(F11,'Hoja 2'!$AX$3:$BD$121,6,FALSE),"100%")</f>
        <v>450</v>
      </c>
      <c r="J11" s="81" t="str">
        <f>IFERROR(VLOOKUP(F11,'Hoja 2'!$AX$3:$BD$121,7,FALSE),"Acción cumplida")</f>
        <v>participantes del plan de formación y desarrollo profesoral</v>
      </c>
      <c r="K11" s="21"/>
      <c r="L11" s="85"/>
      <c r="M11" s="86"/>
      <c r="N11" s="87"/>
      <c r="O11" s="82">
        <f t="shared" si="0"/>
        <v>0</v>
      </c>
    </row>
    <row r="12" spans="1:15" s="70" customFormat="1" ht="63.75" x14ac:dyDescent="0.25">
      <c r="A12" s="83" t="s">
        <v>29</v>
      </c>
      <c r="B12" s="83" t="s">
        <v>100</v>
      </c>
      <c r="C12" s="83" t="s">
        <v>162</v>
      </c>
      <c r="D12" s="84" t="s">
        <v>182</v>
      </c>
      <c r="E12" s="84"/>
      <c r="F12" s="83" t="s">
        <v>519</v>
      </c>
      <c r="G12" s="83">
        <f>IFERROR(VLOOKUP(F12,'Hoja 2'!$AX$3:$BE$176,8,FALSE)," ")</f>
        <v>6</v>
      </c>
      <c r="H12" s="83" t="str">
        <f>IFERROR(VLOOKUP(F12,'Hoja 2'!$AX$3:$BD$176,2,FALSE),"Cumplimiento de la acción")</f>
        <v>Número de municipios del país en donde la UPN tiene oferta institucional</v>
      </c>
      <c r="I12" s="81">
        <f>IFERROR(VLOOKUP(F12,'Hoja 2'!$AX$3:$BD$121,6,FALSE),"100%")</f>
        <v>120</v>
      </c>
      <c r="J12" s="81" t="str">
        <f>IFERROR(VLOOKUP(F12,'Hoja 2'!$AX$3:$BD$121,7,FALSE),"Acción cumplida")</f>
        <v xml:space="preserve">
Municipios con presencia Institucional UPN</v>
      </c>
      <c r="K12" s="21"/>
      <c r="L12" s="85"/>
      <c r="M12" s="86"/>
      <c r="N12" s="87"/>
      <c r="O12" s="82">
        <f t="shared" si="0"/>
        <v>0</v>
      </c>
    </row>
    <row r="13" spans="1:15" s="70" customFormat="1" ht="102" x14ac:dyDescent="0.25">
      <c r="A13" s="83" t="s">
        <v>29</v>
      </c>
      <c r="B13" s="83" t="s">
        <v>100</v>
      </c>
      <c r="C13" s="83" t="s">
        <v>162</v>
      </c>
      <c r="D13" s="84" t="s">
        <v>198</v>
      </c>
      <c r="E13" s="84"/>
      <c r="F13" s="83" t="s">
        <v>521</v>
      </c>
      <c r="G13" s="83">
        <f>IFERROR(VLOOKUP(F13,'Hoja 2'!$AX$3:$BE$176,8,FALSE)," ")</f>
        <v>8</v>
      </c>
      <c r="H13" s="83" t="str">
        <f>IFERROR(VLOOKUP(F13,'Hoja 2'!$AX$3:$BD$176,2,FALSE),"Cumplimiento de la acción")</f>
        <v>Número de convenios y alianzas estratégicas activas con Escuelas Normales Superiores del país.</v>
      </c>
      <c r="I13" s="81">
        <f>IFERROR(VLOOKUP(F13,'Hoja 2'!$AX$3:$BD$121,6,FALSE),"100%")</f>
        <v>28</v>
      </c>
      <c r="J13" s="81" t="str">
        <f>IFERROR(VLOOKUP(F13,'Hoja 2'!$AX$3:$BD$121,7,FALSE),"Acción cumplida")</f>
        <v>Convenios y alianzas estratégicas con Escuelas Normales Superiores del país.</v>
      </c>
      <c r="K13" s="71"/>
      <c r="L13" s="85"/>
      <c r="M13" s="86"/>
      <c r="N13" s="87"/>
      <c r="O13" s="82">
        <f t="shared" si="0"/>
        <v>0</v>
      </c>
    </row>
    <row r="14" spans="1:15" s="70" customFormat="1" ht="178.5" x14ac:dyDescent="0.25">
      <c r="A14" s="83" t="s">
        <v>29</v>
      </c>
      <c r="B14" s="83" t="s">
        <v>92</v>
      </c>
      <c r="C14" s="83" t="s">
        <v>93</v>
      </c>
      <c r="D14" s="84" t="s">
        <v>174</v>
      </c>
      <c r="E14" s="84"/>
      <c r="F14" s="83" t="s">
        <v>527</v>
      </c>
      <c r="G14" s="83">
        <f>IFERROR(VLOOKUP(F14,'Hoja 2'!$AX$3:$BE$176,8,FALSE)," ")</f>
        <v>15</v>
      </c>
      <c r="H14" s="83" t="str">
        <f>IFERROR(VLOOKUP(F14,'Hoja 2'!$AX$3:$BD$176,2,FALSE),"Cumplimiento de la acción")</f>
        <v>Sumatoria de actividades que aportan a la formación en investigación, lideradas por los programas académicos, desde sus horizontes teóricos en el campo de la educación, la pedagogía y la didáctica.</v>
      </c>
      <c r="I14" s="81">
        <f>IFERROR(VLOOKUP(F14,'Hoja 2'!$AX$3:$BD$121,6,FALSE),"100%")</f>
        <v>100</v>
      </c>
      <c r="J14" s="81" t="str">
        <f>IFERROR(VLOOKUP(F14,'Hoja 2'!$AX$3:$BD$121,7,FALSE),"Acción cumplida")</f>
        <v>actividades que aportan a la formación en investigación</v>
      </c>
      <c r="K14" s="71"/>
      <c r="L14" s="85"/>
      <c r="M14" s="86"/>
      <c r="N14" s="87"/>
      <c r="O14" s="82">
        <f t="shared" si="0"/>
        <v>0</v>
      </c>
    </row>
    <row r="15" spans="1:15" s="70" customFormat="1" ht="140.25" x14ac:dyDescent="0.25">
      <c r="A15" s="83" t="s">
        <v>29</v>
      </c>
      <c r="B15" s="83" t="s">
        <v>92</v>
      </c>
      <c r="C15" s="83" t="s">
        <v>93</v>
      </c>
      <c r="D15" s="84" t="s">
        <v>196</v>
      </c>
      <c r="E15" s="84"/>
      <c r="F15" s="83" t="s">
        <v>529</v>
      </c>
      <c r="G15" s="83">
        <f>IFERROR(VLOOKUP(F15,'Hoja 2'!$AX$3:$BE$176,8,FALSE)," ")</f>
        <v>17</v>
      </c>
      <c r="H15" s="83" t="str">
        <f>IFERROR(VLOOKUP(F15,'Hoja 2'!$AX$3:$BD$176,2,FALSE),"Cumplimiento de la acción")</f>
        <v xml:space="preserve">Sumatoria de participantes vinculados a actividades académicas que evidencian la implementación del Plan de formación ambiental en la Universidad. </v>
      </c>
      <c r="I15" s="81">
        <f>IFERROR(VLOOKUP(F15,'Hoja 2'!$AX$3:$BD$121,6,FALSE),"100%")</f>
        <v>300</v>
      </c>
      <c r="J15" s="81" t="str">
        <f>IFERROR(VLOOKUP(F15,'Hoja 2'!$AX$3:$BD$121,7,FALSE),"Acción cumplida")</f>
        <v>participantes del Plan de formación ambiental</v>
      </c>
      <c r="K15" s="71"/>
      <c r="L15" s="85"/>
      <c r="M15" s="86"/>
      <c r="N15" s="87"/>
      <c r="O15" s="82">
        <f t="shared" si="0"/>
        <v>0</v>
      </c>
    </row>
    <row r="16" spans="1:15" s="70" customFormat="1" ht="140.25" x14ac:dyDescent="0.25">
      <c r="A16" s="83" t="s">
        <v>29</v>
      </c>
      <c r="B16" s="83" t="s">
        <v>92</v>
      </c>
      <c r="C16" s="83" t="s">
        <v>93</v>
      </c>
      <c r="D16" s="84" t="s">
        <v>176</v>
      </c>
      <c r="E16" s="84"/>
      <c r="F16" s="83" t="s">
        <v>530</v>
      </c>
      <c r="G16" s="83">
        <f>IFERROR(VLOOKUP(F16,'Hoja 2'!$AX$3:$BE$176,8,FALSE)," ")</f>
        <v>18</v>
      </c>
      <c r="H16" s="83" t="str">
        <f>IFERROR(VLOOKUP(F16,'Hoja 2'!$AX$3:$BD$176,2,FALSE),"Cumplimiento de la acción")</f>
        <v>Sumatoria de estudiantes de pregrado y posgrado de la UPN que participan en los cursos y actividades  del Plan de Formación en Lenguas Extranjeras</v>
      </c>
      <c r="I16" s="83">
        <f>IFERROR(VLOOKUP(F16,'Hoja 2'!$AX$3:$BD$121,6,FALSE),"100%")</f>
        <v>450</v>
      </c>
      <c r="J16" s="83" t="str">
        <f>IFERROR(VLOOKUP(F16,'Hoja 2'!$AX$3:$BD$121,7,FALSE),"Acción cumplida")</f>
        <v xml:space="preserve">Estudiantes que participan en plan de formación en lenguas extranjeras por periodo académico </v>
      </c>
      <c r="K16" s="71"/>
      <c r="L16" s="85"/>
      <c r="M16" s="86"/>
      <c r="N16" s="87"/>
      <c r="O16" s="82">
        <f t="shared" si="0"/>
        <v>0</v>
      </c>
    </row>
    <row r="17" spans="1:15" s="70" customFormat="1" ht="63.75" x14ac:dyDescent="0.25">
      <c r="A17" s="83" t="s">
        <v>29</v>
      </c>
      <c r="B17" s="83" t="s">
        <v>92</v>
      </c>
      <c r="C17" s="83" t="s">
        <v>93</v>
      </c>
      <c r="D17" s="84" t="s">
        <v>176</v>
      </c>
      <c r="E17" s="84"/>
      <c r="F17" s="83" t="s">
        <v>532</v>
      </c>
      <c r="G17" s="83">
        <f>IFERROR(VLOOKUP(F17,'Hoja 2'!$AX$3:$BE$176,8,FALSE)," ")</f>
        <v>20</v>
      </c>
      <c r="H17" s="83" t="str">
        <f>IFERROR(VLOOKUP(F17,'Hoja 2'!$AX$3:$BD$176,2,FALSE),"Cumplimiento de la acción")</f>
        <v>Sumatoria de beneficiarios de la oferta virtual del Centro de Lenguas UPN</v>
      </c>
      <c r="I17" s="83">
        <f>IFERROR(VLOOKUP(F17,'Hoja 2'!$AX$3:$BD$121,6,FALSE),"100%")</f>
        <v>180</v>
      </c>
      <c r="J17" s="83" t="str">
        <f>IFERROR(VLOOKUP(F17,'Hoja 2'!$AX$3:$BD$121,7,FALSE),"Acción cumplida")</f>
        <v>Beneficiarios de la oferta virtual del Centro de Lenguas</v>
      </c>
      <c r="K17" s="71"/>
      <c r="L17" s="85"/>
      <c r="M17" s="86"/>
      <c r="N17" s="87"/>
      <c r="O17" s="82">
        <f t="shared" si="0"/>
        <v>0</v>
      </c>
    </row>
    <row r="18" spans="1:15" s="70" customFormat="1" ht="102" x14ac:dyDescent="0.25">
      <c r="A18" s="83" t="s">
        <v>29</v>
      </c>
      <c r="B18" s="83" t="s">
        <v>92</v>
      </c>
      <c r="C18" s="83" t="s">
        <v>94</v>
      </c>
      <c r="D18" s="84" t="s">
        <v>197</v>
      </c>
      <c r="E18" s="84"/>
      <c r="F18" s="83" t="s">
        <v>536</v>
      </c>
      <c r="G18" s="83">
        <f>IFERROR(VLOOKUP(F18,'Hoja 2'!$AX$3:$BE$176,8,FALSE)," ")</f>
        <v>24</v>
      </c>
      <c r="H18" s="83" t="str">
        <f>IFERROR(VLOOKUP(F18,'Hoja 2'!$AX$3:$BD$176,2,FALSE),"Cumplimiento de la acción")</f>
        <v>Porcentaje de avance del documento de propuesta de reforma, diseñado con la participación de diferentes actores</v>
      </c>
      <c r="I18" s="81">
        <f>IFERROR(VLOOKUP(F18,'Hoja 2'!$AX$3:$BD$121,6,FALSE),"100%")</f>
        <v>100</v>
      </c>
      <c r="J18" s="81" t="str">
        <f>IFERROR(VLOOKUP(F18,'Hoja 2'!$AX$3:$BD$121,7,FALSE),"Acción cumplida")</f>
        <v xml:space="preserve">% de avance propuesta de reforma estatuto docente </v>
      </c>
      <c r="K18" s="71"/>
      <c r="L18" s="85"/>
      <c r="M18" s="86"/>
      <c r="N18" s="87"/>
      <c r="O18" s="82">
        <f t="shared" si="0"/>
        <v>0</v>
      </c>
    </row>
    <row r="19" spans="1:15" s="70" customFormat="1" ht="63.75" customHeight="1" x14ac:dyDescent="0.25">
      <c r="A19" s="83" t="s">
        <v>29</v>
      </c>
      <c r="B19" s="83" t="s">
        <v>92</v>
      </c>
      <c r="C19" s="83" t="s">
        <v>94</v>
      </c>
      <c r="D19" s="84" t="s">
        <v>197</v>
      </c>
      <c r="E19" s="84"/>
      <c r="F19" s="83" t="s">
        <v>537</v>
      </c>
      <c r="G19" s="83">
        <f>IFERROR(VLOOKUP(F19,'Hoja 2'!$AX$3:$BE$176,8,FALSE)," ")</f>
        <v>25</v>
      </c>
      <c r="H19" s="83" t="str">
        <f>IFERROR(VLOOKUP(F19,'Hoja 2'!$AX$3:$BD$176,2,FALSE),"Cumplimiento de la acción")</f>
        <v>Porcentaje de avance del documento de reforma, diseñado con la participación de diferentes actores y aprobado en los órganos colegiados</v>
      </c>
      <c r="I19" s="81" t="str">
        <f>IFERROR(VLOOKUP(F19,'Hoja 2'!$AX$3:$BD$121,6,FALSE),"100%")</f>
        <v>N/A</v>
      </c>
      <c r="J19" s="81" t="str">
        <f>IFERROR(VLOOKUP(F19,'Hoja 2'!$AX$3:$BD$121,7,FALSE),"Acción cumplida")</f>
        <v>% de avance de la reforma normativa</v>
      </c>
      <c r="K19" s="71"/>
      <c r="L19" s="85"/>
      <c r="M19" s="86"/>
      <c r="N19" s="87"/>
      <c r="O19" s="82" t="e">
        <f t="shared" si="0"/>
        <v>#VALUE!</v>
      </c>
    </row>
    <row r="20" spans="1:15" s="70" customFormat="1" ht="63.75" x14ac:dyDescent="0.25">
      <c r="A20" s="83" t="s">
        <v>29</v>
      </c>
      <c r="B20" s="83" t="s">
        <v>92</v>
      </c>
      <c r="C20" s="83" t="s">
        <v>94</v>
      </c>
      <c r="D20" s="84" t="s">
        <v>178</v>
      </c>
      <c r="E20" s="84"/>
      <c r="F20" s="83" t="s">
        <v>538</v>
      </c>
      <c r="G20" s="83">
        <f>IFERROR(VLOOKUP(F20,'Hoja 2'!$AX$3:$BE$176,8,FALSE)," ")</f>
        <v>26</v>
      </c>
      <c r="H20" s="83" t="str">
        <f>IFERROR(VLOOKUP(F20,'Hoja 2'!$AX$3:$BD$176,2,FALSE),"Cumplimiento de la acción")</f>
        <v>Porcentaje de avance en el diseño del Sistema de Evaluación de Profesores</v>
      </c>
      <c r="I20" s="81">
        <f>IFERROR(VLOOKUP(F20,'Hoja 2'!$AX$3:$BD$121,6,FALSE),"100%")</f>
        <v>100</v>
      </c>
      <c r="J20" s="81" t="str">
        <f>IFERROR(VLOOKUP(F20,'Hoja 2'!$AX$3:$BD$121,7,FALSE),"Acción cumplida")</f>
        <v>% de avance en el diseño del Sistema de evaluación de profesores</v>
      </c>
      <c r="K20" s="71"/>
      <c r="L20" s="85"/>
      <c r="M20" s="86"/>
      <c r="N20" s="87"/>
      <c r="O20" s="82">
        <f t="shared" si="0"/>
        <v>0</v>
      </c>
    </row>
    <row r="21" spans="1:15" s="70" customFormat="1" ht="89.25" x14ac:dyDescent="0.25">
      <c r="A21" s="83" t="s">
        <v>29</v>
      </c>
      <c r="B21" s="83" t="s">
        <v>100</v>
      </c>
      <c r="C21" s="83" t="s">
        <v>162</v>
      </c>
      <c r="D21" s="84" t="s">
        <v>182</v>
      </c>
      <c r="E21" s="84"/>
      <c r="F21" s="83" t="s">
        <v>546</v>
      </c>
      <c r="G21" s="83">
        <f>IFERROR(VLOOKUP(F21,'Hoja 2'!$AX$3:$BE$176,8,FALSE)," ")</f>
        <v>35</v>
      </c>
      <c r="H21" s="83" t="str">
        <f>IFERROR(VLOOKUP(F21,'Hoja 2'!$AX$3:$BD$176,2,FALSE),"Cumplimiento de la acción")</f>
        <v>(Programas académicos que se ofertan en diferentes regiones / Total Programas académicos UPN) * 100</v>
      </c>
      <c r="I21" s="81">
        <f>IFERROR(VLOOKUP(F21,'Hoja 2'!$AX$3:$BD$121,6,FALSE),"100%")</f>
        <v>15</v>
      </c>
      <c r="J21" s="81" t="str">
        <f>IFERROR(VLOOKUP(F21,'Hoja 2'!$AX$3:$BD$121,7,FALSE),"Acción cumplida")</f>
        <v>% de programas académicos ofertados en diferentes regiones.</v>
      </c>
      <c r="K21" s="71"/>
      <c r="L21" s="85"/>
      <c r="M21" s="86"/>
      <c r="N21" s="87"/>
      <c r="O21" s="82">
        <f t="shared" si="0"/>
        <v>0</v>
      </c>
    </row>
    <row r="22" spans="1:15" s="70" customFormat="1" ht="63.75" customHeight="1" x14ac:dyDescent="0.25">
      <c r="A22" s="83" t="s">
        <v>29</v>
      </c>
      <c r="B22" s="83" t="s">
        <v>100</v>
      </c>
      <c r="C22" s="83" t="s">
        <v>162</v>
      </c>
      <c r="D22" s="84" t="s">
        <v>182</v>
      </c>
      <c r="E22" s="84"/>
      <c r="F22" s="83" t="s">
        <v>547</v>
      </c>
      <c r="G22" s="83">
        <f>IFERROR(VLOOKUP(F22,'Hoja 2'!$AX$3:$BE$176,8,FALSE)," ")</f>
        <v>36</v>
      </c>
      <c r="H22" s="83" t="str">
        <f>IFERROR(VLOOKUP(F22,'Hoja 2'!$AX$3:$BD$176,2,FALSE),"Cumplimiento de la acción")</f>
        <v>Sumatoria de documentos que establecen procesos académicos para el doble programa, el doble título y la implementación del núcleo común.</v>
      </c>
      <c r="I22" s="81" t="str">
        <f>IFERROR(VLOOKUP(F22,'Hoja 2'!$AX$3:$BD$121,6,FALSE),"100%")</f>
        <v>N/A</v>
      </c>
      <c r="J22" s="81" t="str">
        <f>IFERROR(VLOOKUP(F22,'Hoja 2'!$AX$3:$BD$121,7,FALSE),"Acción cumplida")</f>
        <v xml:space="preserve">Documentos que favorecen la flexibilidad curricular. </v>
      </c>
      <c r="K22" s="71"/>
      <c r="L22" s="85"/>
      <c r="M22" s="86"/>
      <c r="N22" s="87"/>
      <c r="O22" s="82" t="e">
        <f t="shared" si="0"/>
        <v>#VALUE!</v>
      </c>
    </row>
    <row r="23" spans="1:15" s="70" customFormat="1" ht="127.5" x14ac:dyDescent="0.25">
      <c r="A23" s="83" t="s">
        <v>29</v>
      </c>
      <c r="B23" s="83" t="s">
        <v>100</v>
      </c>
      <c r="C23" s="83" t="s">
        <v>162</v>
      </c>
      <c r="D23" s="84" t="s">
        <v>182</v>
      </c>
      <c r="E23" s="84"/>
      <c r="F23" s="83" t="s">
        <v>549</v>
      </c>
      <c r="G23" s="83">
        <f>IFERROR(VLOOKUP(F23,'Hoja 2'!$AX$3:$BE$176,8,FALSE)," ")</f>
        <v>38</v>
      </c>
      <c r="H23" s="83" t="str">
        <f>IFERROR(VLOOKUP(F23,'Hoja 2'!$AX$3:$BD$176,2,FALSE),"Cumplimiento de la acción")</f>
        <v>Número de convenios y alianzas estratégicas para ampliar cobertura mediante la profesionalización desde saberes en el territorio nacional</v>
      </c>
      <c r="I23" s="81">
        <f>IFERROR(VLOOKUP(F23,'Hoja 2'!$AX$3:$BD$121,6,FALSE),"100%")</f>
        <v>1</v>
      </c>
      <c r="J23" s="81" t="str">
        <f>IFERROR(VLOOKUP(F23,'Hoja 2'!$AX$3:$BD$121,7,FALSE),"Acción cumplida")</f>
        <v>Convenios suscritos para ampliación de cohortes</v>
      </c>
      <c r="K23" s="71"/>
      <c r="L23" s="85"/>
      <c r="M23" s="86"/>
      <c r="N23" s="87"/>
      <c r="O23" s="82">
        <f t="shared" si="0"/>
        <v>0</v>
      </c>
    </row>
    <row r="24" spans="1:15" s="70" customFormat="1" ht="51" x14ac:dyDescent="0.25">
      <c r="A24" s="83" t="s">
        <v>29</v>
      </c>
      <c r="B24" s="83" t="s">
        <v>166</v>
      </c>
      <c r="C24" s="83" t="s">
        <v>167</v>
      </c>
      <c r="D24" s="84" t="s">
        <v>192</v>
      </c>
      <c r="E24" s="84"/>
      <c r="F24" s="83" t="s">
        <v>631</v>
      </c>
      <c r="G24" s="83">
        <f>IFERROR(VLOOKUP(F24,'Hoja 2'!$AX$3:$BE$176,8,FALSE)," ")</f>
        <v>134</v>
      </c>
      <c r="H24" s="83" t="str">
        <f>IFERROR(VLOOKUP(F24,'Hoja 2'!$AX$3:$BD$176,2,FALSE),"Cumplimiento de la acción")</f>
        <v>Documento de creación de la Política de Inclusión</v>
      </c>
      <c r="I24" s="81">
        <f>IFERROR(VLOOKUP(F24,'Hoja 2'!$AX$3:$BD$121,6,FALSE),"100%")</f>
        <v>0</v>
      </c>
      <c r="J24" s="81" t="str">
        <f>IFERROR(VLOOKUP(F24,'Hoja 2'!$AX$3:$BD$121,7,FALSE),"Acción cumplida")</f>
        <v>Documento</v>
      </c>
      <c r="K24" s="71"/>
      <c r="L24" s="85"/>
      <c r="M24" s="86"/>
      <c r="N24" s="87"/>
      <c r="O24" s="82" t="e">
        <f t="shared" si="0"/>
        <v>#DIV/0!</v>
      </c>
    </row>
    <row r="25" spans="1:15" s="70" customFormat="1" ht="153" x14ac:dyDescent="0.25">
      <c r="A25" s="83" t="s">
        <v>28</v>
      </c>
      <c r="B25" s="83" t="s">
        <v>212</v>
      </c>
      <c r="C25" s="83" t="s">
        <v>208</v>
      </c>
      <c r="D25" s="84" t="s">
        <v>213</v>
      </c>
      <c r="E25" s="84"/>
      <c r="F25" s="83" t="s">
        <v>231</v>
      </c>
      <c r="G25" s="83" t="str">
        <f>IFERROR(VLOOKUP(F25,'Hoja 2'!$AX$3:$BE$176,8,FALSE)," ")</f>
        <v>PTEP 03</v>
      </c>
      <c r="H25" s="83" t="str">
        <f>IFERROR(VLOOKUP(F25,'Hoja 2'!$AX$3:$BD$176,2,FALSE),"Cumplimiento de la acción")</f>
        <v>Cumplimiento de la acción</v>
      </c>
      <c r="I25" s="81" t="str">
        <f>IFERROR(VLOOKUP(F25,'Hoja 2'!$AX$3:$BD$121,6,FALSE),"100%")</f>
        <v>100%</v>
      </c>
      <c r="J25" s="81" t="str">
        <f>IFERROR(VLOOKUP(F25,'Hoja 2'!$AX$3:$BD$121,7,FALSE),"Acción cumplida")</f>
        <v>Acción cumplida</v>
      </c>
      <c r="K25" s="71"/>
      <c r="L25" s="85"/>
      <c r="M25" s="86"/>
      <c r="N25" s="87"/>
      <c r="O25" s="82">
        <f t="shared" si="0"/>
        <v>0</v>
      </c>
    </row>
    <row r="26" spans="1:15" s="70" customFormat="1" ht="153" x14ac:dyDescent="0.25">
      <c r="A26" s="83" t="s">
        <v>28</v>
      </c>
      <c r="B26" s="83" t="s">
        <v>212</v>
      </c>
      <c r="C26" s="83" t="s">
        <v>208</v>
      </c>
      <c r="D26" s="84" t="s">
        <v>230</v>
      </c>
      <c r="E26" s="84"/>
      <c r="F26" s="83" t="s">
        <v>257</v>
      </c>
      <c r="G26" s="83" t="str">
        <f>IFERROR(VLOOKUP(F26,'Hoja 2'!$AX$3:$BE$176,8,FALSE)," ")</f>
        <v>PTEP 14</v>
      </c>
      <c r="H26" s="83" t="str">
        <f>IFERROR(VLOOKUP(F26,'Hoja 2'!$AX$3:$BD$176,2,FALSE),"Cumplimiento de la acción")</f>
        <v>Cumplimiento de la acción</v>
      </c>
      <c r="I26" s="81" t="str">
        <f>IFERROR(VLOOKUP(F26,'Hoja 2'!$AX$3:$BD$121,6,FALSE),"100%")</f>
        <v>100%</v>
      </c>
      <c r="J26" s="81" t="str">
        <f>IFERROR(VLOOKUP(F26,'Hoja 2'!$AX$3:$BD$121,7,FALSE),"Acción cumplida")</f>
        <v>Acción cumplida</v>
      </c>
      <c r="K26" s="71"/>
      <c r="L26" s="85"/>
      <c r="M26" s="86"/>
      <c r="N26" s="87"/>
      <c r="O26" s="82">
        <f t="shared" si="0"/>
        <v>0</v>
      </c>
    </row>
    <row r="27" spans="1:15" s="70" customFormat="1" ht="38.25" x14ac:dyDescent="0.25">
      <c r="A27" s="83" t="s">
        <v>28</v>
      </c>
      <c r="B27" s="83" t="s">
        <v>212</v>
      </c>
      <c r="C27" s="83" t="s">
        <v>60</v>
      </c>
      <c r="D27" s="84" t="s">
        <v>220</v>
      </c>
      <c r="E27" s="84"/>
      <c r="F27" s="83" t="s">
        <v>221</v>
      </c>
      <c r="G27" s="83" t="str">
        <f>IFERROR(VLOOKUP(F27,'Hoja 2'!$AX$3:$BE$176,8,FALSE)," ")</f>
        <v>PTEP 50</v>
      </c>
      <c r="H27" s="83" t="str">
        <f>IFERROR(VLOOKUP(F27,'Hoja 2'!$AX$3:$BD$176,2,FALSE),"Cumplimiento de la acción")</f>
        <v>Cumplimiento de la acción</v>
      </c>
      <c r="I27" s="81" t="str">
        <f>IFERROR(VLOOKUP(F27,'Hoja 2'!$AX$3:$BD$121,6,FALSE),"100%")</f>
        <v>100%</v>
      </c>
      <c r="J27" s="81" t="str">
        <f>IFERROR(VLOOKUP(F27,'Hoja 2'!$AX$3:$BD$121,7,FALSE),"Acción cumplida")</f>
        <v>Acción cumplida</v>
      </c>
      <c r="K27" s="71"/>
      <c r="L27" s="85"/>
      <c r="M27" s="86"/>
      <c r="N27" s="87"/>
      <c r="O27" s="82">
        <f t="shared" si="0"/>
        <v>0</v>
      </c>
    </row>
    <row r="28" spans="1:15" s="70" customFormat="1" ht="38.25" x14ac:dyDescent="0.25">
      <c r="A28" s="83" t="s">
        <v>28</v>
      </c>
      <c r="B28" s="83" t="s">
        <v>212</v>
      </c>
      <c r="C28" s="83" t="s">
        <v>60</v>
      </c>
      <c r="D28" s="84" t="s">
        <v>220</v>
      </c>
      <c r="E28" s="84"/>
      <c r="F28" s="83" t="s">
        <v>237</v>
      </c>
      <c r="G28" s="83" t="str">
        <f>IFERROR(VLOOKUP(F28,'Hoja 2'!$AX$3:$BE$176,8,FALSE)," ")</f>
        <v>PTEP 53</v>
      </c>
      <c r="H28" s="83" t="str">
        <f>IFERROR(VLOOKUP(F28,'Hoja 2'!$AX$3:$BD$176,2,FALSE),"Cumplimiento de la acción")</f>
        <v>Cumplimiento de la acción</v>
      </c>
      <c r="I28" s="81" t="str">
        <f>IFERROR(VLOOKUP(F28,'Hoja 2'!$AX$3:$BD$121,6,FALSE),"100%")</f>
        <v>100%</v>
      </c>
      <c r="J28" s="81" t="str">
        <f>IFERROR(VLOOKUP(F28,'Hoja 2'!$AX$3:$BD$121,7,FALSE),"Acción cumplida")</f>
        <v>Acción cumplida</v>
      </c>
      <c r="K28" s="71"/>
      <c r="L28" s="85"/>
      <c r="M28" s="86"/>
      <c r="N28" s="87"/>
      <c r="O28" s="82">
        <f t="shared" si="0"/>
        <v>0</v>
      </c>
    </row>
    <row r="29" spans="1:15" s="70" customFormat="1" ht="51" x14ac:dyDescent="0.25">
      <c r="A29" s="83" t="s">
        <v>28</v>
      </c>
      <c r="B29" s="83" t="s">
        <v>212</v>
      </c>
      <c r="C29" s="83" t="s">
        <v>60</v>
      </c>
      <c r="D29" s="84" t="s">
        <v>220</v>
      </c>
      <c r="E29" s="84"/>
      <c r="F29" s="83" t="s">
        <v>239</v>
      </c>
      <c r="G29" s="83" t="str">
        <f>IFERROR(VLOOKUP(F29,'Hoja 2'!$AX$3:$BE$176,8,FALSE)," ")</f>
        <v>PTEP 54</v>
      </c>
      <c r="H29" s="83" t="str">
        <f>IFERROR(VLOOKUP(F29,'Hoja 2'!$AX$3:$BD$176,2,FALSE),"Cumplimiento de la acción")</f>
        <v>Cumplimiento de la acción</v>
      </c>
      <c r="I29" s="81" t="str">
        <f>IFERROR(VLOOKUP(F29,'Hoja 2'!$AX$3:$BD$121,6,FALSE),"100%")</f>
        <v>100%</v>
      </c>
      <c r="J29" s="81" t="str">
        <f>IFERROR(VLOOKUP(F29,'Hoja 2'!$AX$3:$BD$121,7,FALSE),"Acción cumplida")</f>
        <v>Acción cumplida</v>
      </c>
      <c r="K29" s="71"/>
      <c r="L29" s="85"/>
      <c r="M29" s="86"/>
      <c r="N29" s="87"/>
      <c r="O29" s="82">
        <f t="shared" si="0"/>
        <v>0</v>
      </c>
    </row>
    <row r="30" spans="1:15" s="70" customFormat="1" ht="165.75" x14ac:dyDescent="0.25">
      <c r="A30" s="83" t="s">
        <v>29</v>
      </c>
      <c r="B30" s="83" t="s">
        <v>100</v>
      </c>
      <c r="C30" s="83" t="s">
        <v>162</v>
      </c>
      <c r="D30" s="84" t="s">
        <v>181</v>
      </c>
      <c r="E30" s="84"/>
      <c r="F30" s="83" t="s">
        <v>517</v>
      </c>
      <c r="G30" s="83">
        <f>IFERROR(VLOOKUP(F30,'Hoja 2'!$AX$3:$BE$176,8,FALSE)," ")</f>
        <v>4</v>
      </c>
      <c r="H30" s="83" t="str">
        <f>IFERROR(VLOOKUP(F30,'Hoja 2'!$AX$3:$BD$176,2,FALSE),"Cumplimiento de la acción")</f>
        <v>Sumatoria de grupos inscritos en  diplomados, seminarios y otras ofertas de educación continua, en modalidad virtual, presencial o mixta, para el público en general, o a través de convenios o alianzas</v>
      </c>
      <c r="I30" s="81">
        <f>IFERROR(VLOOKUP(F30,'Hoja 2'!$AX$3:$BD$121,6,FALSE),"100%")</f>
        <v>266</v>
      </c>
      <c r="J30" s="81" t="str">
        <f>IFERROR(VLOOKUP(F30,'Hoja 2'!$AX$3:$BD$121,7,FALSE),"Acción cumplida")</f>
        <v>Grupos inscritos</v>
      </c>
      <c r="K30" s="71"/>
      <c r="L30" s="85"/>
      <c r="M30" s="86"/>
      <c r="N30" s="87"/>
      <c r="O30" s="82">
        <f t="shared" si="0"/>
        <v>0</v>
      </c>
    </row>
    <row r="31" spans="1:15" s="70" customFormat="1" ht="140.25" x14ac:dyDescent="0.25">
      <c r="A31" s="83" t="s">
        <v>29</v>
      </c>
      <c r="B31" s="83" t="s">
        <v>92</v>
      </c>
      <c r="C31" s="83" t="s">
        <v>93</v>
      </c>
      <c r="D31" s="84" t="s">
        <v>175</v>
      </c>
      <c r="E31" s="84"/>
      <c r="F31" s="83" t="s">
        <v>528</v>
      </c>
      <c r="G31" s="83">
        <f>IFERROR(VLOOKUP(F31,'Hoja 2'!$AX$3:$BE$176,8,FALSE)," ")</f>
        <v>16</v>
      </c>
      <c r="H31" s="83" t="str">
        <f>IFERROR(VLOOKUP(F31,'Hoja 2'!$AX$3:$BD$176,2,FALSE),"Cumplimiento de la acción")</f>
        <v>(Número de programas académicos de posgrado con mejoras orientadas al fortalecimiento de la flexibilidad curricular /  Total de programas de posgrado de la UPN) * 100</v>
      </c>
      <c r="I31" s="81">
        <f>IFERROR(VLOOKUP(F31,'Hoja 2'!$AX$3:$BD$121,6,FALSE),"100%")</f>
        <v>50</v>
      </c>
      <c r="J31" s="81" t="str">
        <f>IFERROR(VLOOKUP(F31,'Hoja 2'!$AX$3:$BD$121,7,FALSE),"Acción cumplida")</f>
        <v>% de programas académicos que evidencian mejoras</v>
      </c>
      <c r="K31" s="71"/>
      <c r="L31" s="85"/>
      <c r="M31" s="86"/>
      <c r="N31" s="87"/>
      <c r="O31" s="82">
        <f t="shared" si="0"/>
        <v>0</v>
      </c>
    </row>
    <row r="32" spans="1:15" s="70" customFormat="1" ht="140.25" x14ac:dyDescent="0.25">
      <c r="A32" s="83" t="s">
        <v>29</v>
      </c>
      <c r="B32" s="83" t="s">
        <v>100</v>
      </c>
      <c r="C32" s="83" t="s">
        <v>162</v>
      </c>
      <c r="D32" s="84" t="s">
        <v>182</v>
      </c>
      <c r="E32" s="84"/>
      <c r="F32" s="83" t="s">
        <v>518</v>
      </c>
      <c r="G32" s="83">
        <f>IFERROR(VLOOKUP(F32,'Hoja 2'!$AX$3:$BE$176,8,FALSE)," ")</f>
        <v>5</v>
      </c>
      <c r="H32" s="83" t="str">
        <f>IFERROR(VLOOKUP(F32,'Hoja 2'!$AX$3:$BD$176,2,FALSE),"Cumplimiento de la acción")</f>
        <v>(Número de programas académicos que se ofertan en diferentes modalidades y metodologías  / Total Programas académicos ofertados en UPN 2022) * 100</v>
      </c>
      <c r="I32" s="81">
        <f>IFERROR(VLOOKUP(F32,'Hoja 2'!$AX$3:$BD$121,6,FALSE),"100%")</f>
        <v>40</v>
      </c>
      <c r="J32" s="81" t="str">
        <f>IFERROR(VLOOKUP(F32,'Hoja 2'!$AX$3:$BD$121,7,FALSE),"Acción cumplida")</f>
        <v>% programas  académicos que diversifican sus modalidades y metodologías</v>
      </c>
      <c r="K32" s="71"/>
      <c r="L32" s="85"/>
      <c r="M32" s="86"/>
      <c r="N32" s="87"/>
      <c r="O32" s="82">
        <f t="shared" si="0"/>
        <v>0</v>
      </c>
    </row>
    <row r="33" spans="1:15" s="70" customFormat="1" ht="191.25" x14ac:dyDescent="0.25">
      <c r="A33" s="83" t="s">
        <v>29</v>
      </c>
      <c r="B33" s="83" t="s">
        <v>163</v>
      </c>
      <c r="C33" s="83" t="s">
        <v>164</v>
      </c>
      <c r="D33" s="84" t="s">
        <v>187</v>
      </c>
      <c r="E33" s="84"/>
      <c r="F33" s="83" t="s">
        <v>523</v>
      </c>
      <c r="G33" s="83">
        <f>IFERROR(VLOOKUP(F33,'Hoja 2'!$AX$3:$BE$176,8,FALSE)," ")</f>
        <v>10</v>
      </c>
      <c r="H33" s="83" t="str">
        <f>IFERROR(VLOOKUP(F33,'Hoja 2'!$AX$3:$BD$176,2,FALSE),"Cumplimiento de la acción")</f>
        <v>(Sumatoria de actividades realizadas para actualizar el acuerdo de estructura orgánica UPN / Sumatoria de actividades previstas para actualizar el acuerdo de estructura orgánica UPN) *100</v>
      </c>
      <c r="I33" s="81">
        <f>IFERROR(VLOOKUP(F33,'Hoja 2'!$AX$3:$BD$121,6,FALSE),"100%")</f>
        <v>100</v>
      </c>
      <c r="J33" s="81" t="str">
        <f>IFERROR(VLOOKUP(F33,'Hoja 2'!$AX$3:$BD$121,7,FALSE),"Acción cumplida")</f>
        <v>% avance actualización y adopción Acuerdo Estructura orgánica</v>
      </c>
      <c r="K33" s="71"/>
      <c r="L33" s="85"/>
      <c r="M33" s="86"/>
      <c r="N33" s="87"/>
      <c r="O33" s="82">
        <f t="shared" si="0"/>
        <v>0</v>
      </c>
    </row>
    <row r="34" spans="1:15" s="70" customFormat="1" ht="25.5" x14ac:dyDescent="0.25">
      <c r="A34" s="80"/>
      <c r="B34" s="80"/>
      <c r="C34" s="80"/>
      <c r="D34" s="115"/>
      <c r="E34" s="115"/>
      <c r="F34" s="80"/>
      <c r="G34" s="80" t="str">
        <f>IFERROR(VLOOKUP(F34,'Hoja 2'!$AX$3:$BE$176,8,FALSE)," ")</f>
        <v xml:space="preserve"> </v>
      </c>
      <c r="H34" s="80" t="str">
        <f>IFERROR(VLOOKUP(F34,'Hoja 2'!$AX$3:$BD$176,2,FALSE),"Cumplimiento de la acción")</f>
        <v>Cumplimiento de la acción</v>
      </c>
      <c r="I34" s="116" t="str">
        <f>IFERROR(VLOOKUP(F34,'Hoja 2'!$AX$3:$BD$121,6,FALSE),"100%")</f>
        <v>100%</v>
      </c>
      <c r="J34" s="116" t="str">
        <f>IFERROR(VLOOKUP(F34,'Hoja 2'!$AX$3:$BD$121,7,FALSE),"Acción cumplida")</f>
        <v>Acción cumplida</v>
      </c>
      <c r="K34" s="66"/>
      <c r="L34" s="85"/>
      <c r="M34" s="86"/>
      <c r="N34" s="87"/>
      <c r="O34" s="82">
        <f t="shared" si="0"/>
        <v>0</v>
      </c>
    </row>
    <row r="35" spans="1:15" s="5" customFormat="1" x14ac:dyDescent="0.25">
      <c r="A35" s="22"/>
      <c r="B35" s="22"/>
      <c r="C35" s="22"/>
      <c r="D35" s="23"/>
      <c r="E35" s="23"/>
      <c r="F35" s="23"/>
      <c r="G35" s="23"/>
      <c r="H35" s="23"/>
      <c r="I35" s="23"/>
      <c r="J35" s="23"/>
      <c r="K35" s="23"/>
      <c r="L35" s="23"/>
      <c r="M35" s="23"/>
      <c r="N35" s="23"/>
      <c r="O35" s="23"/>
    </row>
    <row r="36" spans="1:15" s="5" customFormat="1" x14ac:dyDescent="0.25">
      <c r="A36" s="99" t="s">
        <v>758</v>
      </c>
      <c r="B36" s="99"/>
      <c r="C36" s="99"/>
      <c r="D36" s="99"/>
      <c r="E36" s="99"/>
      <c r="F36" s="99"/>
      <c r="G36" s="99"/>
      <c r="H36" s="99"/>
      <c r="I36" s="99"/>
      <c r="J36" s="99"/>
      <c r="K36" s="99"/>
      <c r="L36" s="99"/>
      <c r="M36" s="99"/>
      <c r="N36" s="99"/>
      <c r="O36" s="99"/>
    </row>
    <row r="37" spans="1:15" s="3" customFormat="1" ht="15" customHeight="1" x14ac:dyDescent="0.25">
      <c r="A37" s="105" t="s">
        <v>752</v>
      </c>
      <c r="B37" s="105"/>
      <c r="C37" s="105"/>
      <c r="D37" s="105"/>
      <c r="E37" s="105"/>
      <c r="F37" s="105"/>
      <c r="G37" s="105"/>
      <c r="H37" s="105"/>
      <c r="I37" s="105"/>
      <c r="J37" s="106"/>
      <c r="K37" s="109" t="s">
        <v>754</v>
      </c>
      <c r="L37" s="110"/>
      <c r="M37" s="110"/>
      <c r="N37" s="110"/>
      <c r="O37" s="111"/>
    </row>
    <row r="38" spans="1:15" s="2" customFormat="1" ht="25.5" customHeight="1" x14ac:dyDescent="0.25">
      <c r="A38" s="104" t="s">
        <v>755</v>
      </c>
      <c r="B38" s="88" t="s">
        <v>91</v>
      </c>
      <c r="C38" s="88" t="s">
        <v>201</v>
      </c>
      <c r="D38" s="88" t="s">
        <v>82</v>
      </c>
      <c r="E38" s="88" t="s">
        <v>83</v>
      </c>
      <c r="F38" s="88" t="s">
        <v>32</v>
      </c>
      <c r="G38" s="88"/>
      <c r="H38" s="88" t="s">
        <v>88</v>
      </c>
      <c r="I38" s="88" t="s">
        <v>200</v>
      </c>
      <c r="J38" s="88" t="s">
        <v>33</v>
      </c>
      <c r="K38" s="107" t="s">
        <v>404</v>
      </c>
      <c r="L38" s="107" t="s">
        <v>405</v>
      </c>
      <c r="M38" s="107" t="s">
        <v>402</v>
      </c>
      <c r="N38" s="108" t="s">
        <v>202</v>
      </c>
      <c r="O38" s="107" t="s">
        <v>34</v>
      </c>
    </row>
    <row r="39" spans="1:15" s="1" customFormat="1" ht="22.5" customHeight="1" x14ac:dyDescent="0.25">
      <c r="A39" s="104"/>
      <c r="B39" s="88"/>
      <c r="C39" s="88"/>
      <c r="D39" s="88"/>
      <c r="E39" s="88"/>
      <c r="F39" s="24" t="s">
        <v>3</v>
      </c>
      <c r="G39" s="24" t="s">
        <v>4</v>
      </c>
      <c r="H39" s="88"/>
      <c r="I39" s="88"/>
      <c r="J39" s="88"/>
      <c r="K39" s="107"/>
      <c r="L39" s="107"/>
      <c r="M39" s="107"/>
      <c r="N39" s="108"/>
      <c r="O39" s="107"/>
    </row>
    <row r="40" spans="1:15" s="4" customFormat="1" ht="38.25" x14ac:dyDescent="0.25">
      <c r="A40" s="83" t="s">
        <v>769</v>
      </c>
      <c r="B40" s="69" t="s">
        <v>72</v>
      </c>
      <c r="C40" s="69" t="s">
        <v>770</v>
      </c>
      <c r="D40" s="74">
        <v>1</v>
      </c>
      <c r="E40" s="69" t="s">
        <v>772</v>
      </c>
      <c r="F40" s="75">
        <v>46055</v>
      </c>
      <c r="G40" s="75">
        <v>46073</v>
      </c>
      <c r="H40" s="78" t="s">
        <v>89</v>
      </c>
      <c r="I40" s="69" t="s">
        <v>6</v>
      </c>
      <c r="J40" s="16" t="s">
        <v>774</v>
      </c>
      <c r="K40" s="21"/>
      <c r="L40" s="19">
        <f t="shared" ref="L40:L103" si="1">IF((K40/D40)&gt;100%,100%,(K40/D40))</f>
        <v>0</v>
      </c>
      <c r="M40" s="16"/>
      <c r="N40" s="17"/>
      <c r="O40" s="16"/>
    </row>
    <row r="41" spans="1:15" s="4" customFormat="1" ht="38.25" x14ac:dyDescent="0.25">
      <c r="A41" s="83" t="s">
        <v>769</v>
      </c>
      <c r="B41" s="69" t="s">
        <v>72</v>
      </c>
      <c r="C41" s="69" t="s">
        <v>771</v>
      </c>
      <c r="D41" s="74">
        <v>1</v>
      </c>
      <c r="E41" s="69" t="s">
        <v>773</v>
      </c>
      <c r="F41" s="75">
        <v>46055</v>
      </c>
      <c r="G41" s="75">
        <v>46080</v>
      </c>
      <c r="H41" s="78" t="s">
        <v>89</v>
      </c>
      <c r="I41" s="69" t="s">
        <v>6</v>
      </c>
      <c r="J41" s="16" t="s">
        <v>774</v>
      </c>
      <c r="K41" s="21"/>
      <c r="L41" s="19">
        <f t="shared" si="1"/>
        <v>0</v>
      </c>
      <c r="M41" s="16"/>
      <c r="N41" s="17"/>
      <c r="O41" s="16"/>
    </row>
    <row r="42" spans="1:15" s="4" customFormat="1" ht="51" x14ac:dyDescent="0.25">
      <c r="A42" s="83" t="s">
        <v>769</v>
      </c>
      <c r="B42" s="69" t="s">
        <v>72</v>
      </c>
      <c r="C42" s="69" t="s">
        <v>775</v>
      </c>
      <c r="D42" s="74">
        <v>8</v>
      </c>
      <c r="E42" s="69" t="s">
        <v>777</v>
      </c>
      <c r="F42" s="75">
        <v>46055</v>
      </c>
      <c r="G42" s="75">
        <v>46203</v>
      </c>
      <c r="H42" s="78" t="s">
        <v>89</v>
      </c>
      <c r="I42" s="69" t="s">
        <v>6</v>
      </c>
      <c r="J42" s="16" t="s">
        <v>774</v>
      </c>
      <c r="K42" s="21"/>
      <c r="L42" s="19">
        <f t="shared" si="1"/>
        <v>0</v>
      </c>
      <c r="M42" s="16"/>
      <c r="N42" s="17"/>
      <c r="O42" s="16"/>
    </row>
    <row r="43" spans="1:15" s="4" customFormat="1" ht="38.25" x14ac:dyDescent="0.25">
      <c r="A43" s="83" t="s">
        <v>769</v>
      </c>
      <c r="B43" s="69" t="s">
        <v>72</v>
      </c>
      <c r="C43" s="69" t="s">
        <v>776</v>
      </c>
      <c r="D43" s="74">
        <v>1</v>
      </c>
      <c r="E43" s="69" t="s">
        <v>778</v>
      </c>
      <c r="F43" s="75">
        <v>46055</v>
      </c>
      <c r="G43" s="75">
        <v>46101</v>
      </c>
      <c r="H43" s="78" t="s">
        <v>89</v>
      </c>
      <c r="I43" s="69" t="s">
        <v>6</v>
      </c>
      <c r="J43" s="16" t="s">
        <v>774</v>
      </c>
      <c r="K43" s="21"/>
      <c r="L43" s="19">
        <f t="shared" si="1"/>
        <v>0</v>
      </c>
      <c r="M43" s="16"/>
      <c r="N43" s="17"/>
      <c r="O43" s="16"/>
    </row>
    <row r="44" spans="1:15" s="4" customFormat="1" ht="63.75" x14ac:dyDescent="0.25">
      <c r="A44" s="83">
        <v>4</v>
      </c>
      <c r="B44" s="69" t="s">
        <v>72</v>
      </c>
      <c r="C44" s="69" t="s">
        <v>858</v>
      </c>
      <c r="D44" s="74">
        <v>1</v>
      </c>
      <c r="E44" s="69" t="s">
        <v>834</v>
      </c>
      <c r="F44" s="75">
        <v>46055</v>
      </c>
      <c r="G44" s="75">
        <v>46203</v>
      </c>
      <c r="H44" s="78" t="s">
        <v>89</v>
      </c>
      <c r="I44" s="69" t="s">
        <v>6</v>
      </c>
      <c r="J44" s="16" t="s">
        <v>774</v>
      </c>
      <c r="K44" s="21"/>
      <c r="L44" s="19">
        <f t="shared" si="1"/>
        <v>0</v>
      </c>
      <c r="M44" s="16"/>
      <c r="N44" s="17"/>
      <c r="O44" s="16"/>
    </row>
    <row r="45" spans="1:15" s="4" customFormat="1" ht="63.75" x14ac:dyDescent="0.25">
      <c r="A45" s="83">
        <v>16</v>
      </c>
      <c r="B45" s="69" t="s">
        <v>72</v>
      </c>
      <c r="C45" s="69" t="s">
        <v>859</v>
      </c>
      <c r="D45" s="74">
        <v>1</v>
      </c>
      <c r="E45" s="69" t="s">
        <v>835</v>
      </c>
      <c r="F45" s="75">
        <v>46204</v>
      </c>
      <c r="G45" s="75">
        <v>46356</v>
      </c>
      <c r="H45" s="78" t="s">
        <v>89</v>
      </c>
      <c r="I45" s="69" t="s">
        <v>6</v>
      </c>
      <c r="J45" s="16" t="s">
        <v>774</v>
      </c>
      <c r="K45" s="21"/>
      <c r="L45" s="19">
        <f t="shared" si="1"/>
        <v>0</v>
      </c>
      <c r="M45" s="16"/>
      <c r="N45" s="17"/>
      <c r="O45" s="16"/>
    </row>
    <row r="46" spans="1:15" s="4" customFormat="1" ht="89.25" x14ac:dyDescent="0.25">
      <c r="A46" s="83">
        <v>5</v>
      </c>
      <c r="B46" s="69" t="s">
        <v>72</v>
      </c>
      <c r="C46" s="69" t="s">
        <v>836</v>
      </c>
      <c r="D46" s="74">
        <v>1</v>
      </c>
      <c r="E46" s="69" t="s">
        <v>834</v>
      </c>
      <c r="F46" s="75">
        <v>46055</v>
      </c>
      <c r="G46" s="75">
        <v>46356</v>
      </c>
      <c r="H46" s="78" t="s">
        <v>89</v>
      </c>
      <c r="I46" s="69" t="s">
        <v>6</v>
      </c>
      <c r="J46" s="16" t="s">
        <v>774</v>
      </c>
      <c r="K46" s="21"/>
      <c r="L46" s="19">
        <f t="shared" si="1"/>
        <v>0</v>
      </c>
      <c r="M46" s="16"/>
      <c r="N46" s="17"/>
      <c r="O46" s="16"/>
    </row>
    <row r="47" spans="1:15" s="4" customFormat="1" ht="51" x14ac:dyDescent="0.25">
      <c r="A47" s="83">
        <v>10</v>
      </c>
      <c r="B47" s="69" t="s">
        <v>72</v>
      </c>
      <c r="C47" s="69" t="s">
        <v>860</v>
      </c>
      <c r="D47" s="74">
        <v>1</v>
      </c>
      <c r="E47" s="69" t="s">
        <v>837</v>
      </c>
      <c r="F47" s="75">
        <v>46055</v>
      </c>
      <c r="G47" s="75">
        <v>46356</v>
      </c>
      <c r="H47" s="78" t="s">
        <v>89</v>
      </c>
      <c r="I47" s="69" t="s">
        <v>6</v>
      </c>
      <c r="J47" s="16" t="s">
        <v>774</v>
      </c>
      <c r="K47" s="21"/>
      <c r="L47" s="19">
        <f t="shared" si="1"/>
        <v>0</v>
      </c>
      <c r="M47" s="16"/>
      <c r="N47" s="17"/>
      <c r="O47" s="16"/>
    </row>
    <row r="48" spans="1:15" s="4" customFormat="1" ht="51" x14ac:dyDescent="0.25">
      <c r="A48" s="83">
        <v>10</v>
      </c>
      <c r="B48" s="69" t="s">
        <v>72</v>
      </c>
      <c r="C48" s="69" t="s">
        <v>838</v>
      </c>
      <c r="D48" s="74">
        <v>1</v>
      </c>
      <c r="E48" s="69" t="s">
        <v>839</v>
      </c>
      <c r="F48" s="75">
        <v>46055</v>
      </c>
      <c r="G48" s="75">
        <v>46356</v>
      </c>
      <c r="H48" s="78" t="s">
        <v>89</v>
      </c>
      <c r="I48" s="69" t="s">
        <v>6</v>
      </c>
      <c r="J48" s="16" t="s">
        <v>774</v>
      </c>
      <c r="K48" s="21"/>
      <c r="L48" s="19">
        <f t="shared" si="1"/>
        <v>0</v>
      </c>
      <c r="M48" s="16"/>
      <c r="N48" s="17"/>
      <c r="O48" s="16"/>
    </row>
    <row r="49" spans="1:15" s="4" customFormat="1" ht="71.25" customHeight="1" x14ac:dyDescent="0.25">
      <c r="A49" s="83">
        <v>133</v>
      </c>
      <c r="B49" s="69" t="s">
        <v>72</v>
      </c>
      <c r="C49" s="69" t="s">
        <v>779</v>
      </c>
      <c r="D49" s="74">
        <v>50</v>
      </c>
      <c r="E49" s="69" t="s">
        <v>780</v>
      </c>
      <c r="F49" s="75">
        <v>46055</v>
      </c>
      <c r="G49" s="79">
        <v>46347</v>
      </c>
      <c r="H49" s="78" t="s">
        <v>90</v>
      </c>
      <c r="I49" s="69" t="s">
        <v>6</v>
      </c>
      <c r="J49" s="16" t="s">
        <v>822</v>
      </c>
      <c r="K49" s="21"/>
      <c r="L49" s="19">
        <f t="shared" si="1"/>
        <v>0</v>
      </c>
      <c r="M49" s="16"/>
      <c r="N49" s="17"/>
      <c r="O49" s="16"/>
    </row>
    <row r="50" spans="1:15" s="1" customFormat="1" ht="51" x14ac:dyDescent="0.25">
      <c r="A50" s="83">
        <v>133</v>
      </c>
      <c r="B50" s="69" t="s">
        <v>72</v>
      </c>
      <c r="C50" s="69" t="s">
        <v>781</v>
      </c>
      <c r="D50" s="74">
        <v>15352</v>
      </c>
      <c r="E50" s="69" t="s">
        <v>782</v>
      </c>
      <c r="F50" s="75">
        <v>46237</v>
      </c>
      <c r="G50" s="79">
        <v>46347</v>
      </c>
      <c r="H50" s="78" t="s">
        <v>90</v>
      </c>
      <c r="I50" s="69" t="s">
        <v>6</v>
      </c>
      <c r="J50" s="16" t="s">
        <v>822</v>
      </c>
      <c r="K50" s="20"/>
      <c r="L50" s="19">
        <f t="shared" si="1"/>
        <v>0</v>
      </c>
      <c r="M50" s="16"/>
      <c r="N50" s="17"/>
      <c r="O50" s="16"/>
    </row>
    <row r="51" spans="1:15" s="1" customFormat="1" ht="51" x14ac:dyDescent="0.25">
      <c r="A51" s="83">
        <v>133</v>
      </c>
      <c r="B51" s="69" t="s">
        <v>72</v>
      </c>
      <c r="C51" s="69" t="s">
        <v>783</v>
      </c>
      <c r="D51" s="74">
        <v>30704</v>
      </c>
      <c r="E51" s="69" t="s">
        <v>784</v>
      </c>
      <c r="F51" s="75">
        <v>46237</v>
      </c>
      <c r="G51" s="79">
        <v>46347</v>
      </c>
      <c r="H51" s="78" t="s">
        <v>90</v>
      </c>
      <c r="I51" s="69" t="s">
        <v>6</v>
      </c>
      <c r="J51" s="16" t="s">
        <v>822</v>
      </c>
      <c r="K51" s="68"/>
      <c r="L51" s="19">
        <f t="shared" si="1"/>
        <v>0</v>
      </c>
      <c r="M51" s="16"/>
      <c r="N51" s="17"/>
      <c r="O51" s="16"/>
    </row>
    <row r="52" spans="1:15" s="1" customFormat="1" ht="63.75" x14ac:dyDescent="0.25">
      <c r="A52" s="83">
        <v>133</v>
      </c>
      <c r="B52" s="69" t="s">
        <v>72</v>
      </c>
      <c r="C52" s="69" t="s">
        <v>785</v>
      </c>
      <c r="D52" s="74">
        <v>9</v>
      </c>
      <c r="E52" s="69" t="s">
        <v>786</v>
      </c>
      <c r="F52" s="75">
        <v>46237</v>
      </c>
      <c r="G52" s="79">
        <v>46347</v>
      </c>
      <c r="H52" s="78" t="s">
        <v>90</v>
      </c>
      <c r="I52" s="69" t="s">
        <v>6</v>
      </c>
      <c r="J52" s="16" t="s">
        <v>822</v>
      </c>
      <c r="K52" s="20"/>
      <c r="L52" s="19">
        <f t="shared" si="1"/>
        <v>0</v>
      </c>
      <c r="M52" s="16"/>
      <c r="N52" s="17"/>
      <c r="O52" s="16"/>
    </row>
    <row r="53" spans="1:15" s="1" customFormat="1" ht="76.5" x14ac:dyDescent="0.25">
      <c r="A53" s="83">
        <v>133</v>
      </c>
      <c r="B53" s="69" t="s">
        <v>72</v>
      </c>
      <c r="C53" s="76" t="s">
        <v>787</v>
      </c>
      <c r="D53" s="74">
        <v>54</v>
      </c>
      <c r="E53" s="75" t="s">
        <v>788</v>
      </c>
      <c r="F53" s="75">
        <v>46054</v>
      </c>
      <c r="G53" s="75">
        <v>46203</v>
      </c>
      <c r="H53" s="78" t="s">
        <v>90</v>
      </c>
      <c r="I53" s="69" t="s">
        <v>6</v>
      </c>
      <c r="J53" s="16" t="s">
        <v>822</v>
      </c>
      <c r="K53" s="67"/>
      <c r="L53" s="19">
        <f t="shared" si="1"/>
        <v>0</v>
      </c>
      <c r="M53" s="16"/>
      <c r="N53" s="17"/>
      <c r="O53" s="16"/>
    </row>
    <row r="54" spans="1:15" s="1" customFormat="1" ht="76.5" x14ac:dyDescent="0.25">
      <c r="A54" s="83">
        <v>133</v>
      </c>
      <c r="B54" s="69" t="s">
        <v>72</v>
      </c>
      <c r="C54" s="69" t="s">
        <v>789</v>
      </c>
      <c r="D54" s="74">
        <v>17</v>
      </c>
      <c r="E54" s="69" t="s">
        <v>790</v>
      </c>
      <c r="F54" s="75">
        <v>46054</v>
      </c>
      <c r="G54" s="75">
        <v>46203</v>
      </c>
      <c r="H54" s="78" t="s">
        <v>90</v>
      </c>
      <c r="I54" s="69" t="s">
        <v>6</v>
      </c>
      <c r="J54" s="16" t="s">
        <v>822</v>
      </c>
      <c r="K54" s="68"/>
      <c r="L54" s="19">
        <f t="shared" si="1"/>
        <v>0</v>
      </c>
      <c r="M54" s="16"/>
      <c r="N54" s="17"/>
      <c r="O54" s="16"/>
    </row>
    <row r="55" spans="1:15" s="4" customFormat="1" ht="89.25" x14ac:dyDescent="0.25">
      <c r="A55" s="83">
        <v>133</v>
      </c>
      <c r="B55" s="69" t="s">
        <v>72</v>
      </c>
      <c r="C55" s="69" t="s">
        <v>791</v>
      </c>
      <c r="D55" s="74">
        <v>54</v>
      </c>
      <c r="E55" s="69" t="s">
        <v>792</v>
      </c>
      <c r="F55" s="75">
        <v>46266</v>
      </c>
      <c r="G55" s="75">
        <v>46356</v>
      </c>
      <c r="H55" s="78" t="s">
        <v>90</v>
      </c>
      <c r="I55" s="69" t="s">
        <v>6</v>
      </c>
      <c r="J55" s="16" t="s">
        <v>822</v>
      </c>
      <c r="K55" s="20"/>
      <c r="L55" s="19">
        <f t="shared" si="1"/>
        <v>0</v>
      </c>
      <c r="M55" s="16"/>
      <c r="N55" s="17"/>
      <c r="O55" s="16"/>
    </row>
    <row r="56" spans="1:15" s="4" customFormat="1" ht="89.25" x14ac:dyDescent="0.25">
      <c r="A56" s="83">
        <v>133</v>
      </c>
      <c r="B56" s="69" t="s">
        <v>72</v>
      </c>
      <c r="C56" s="69" t="s">
        <v>793</v>
      </c>
      <c r="D56" s="74">
        <v>17</v>
      </c>
      <c r="E56" s="69" t="s">
        <v>794</v>
      </c>
      <c r="F56" s="75">
        <v>46266</v>
      </c>
      <c r="G56" s="75">
        <v>46356</v>
      </c>
      <c r="H56" s="78" t="s">
        <v>90</v>
      </c>
      <c r="I56" s="69" t="s">
        <v>6</v>
      </c>
      <c r="J56" s="16" t="s">
        <v>822</v>
      </c>
      <c r="K56" s="20"/>
      <c r="L56" s="19">
        <f t="shared" si="1"/>
        <v>0</v>
      </c>
      <c r="M56" s="16"/>
      <c r="N56" s="17"/>
      <c r="O56" s="16"/>
    </row>
    <row r="57" spans="1:15" s="4" customFormat="1" ht="127.5" x14ac:dyDescent="0.25">
      <c r="A57" s="83">
        <v>133</v>
      </c>
      <c r="B57" s="69" t="s">
        <v>72</v>
      </c>
      <c r="C57" s="69" t="s">
        <v>795</v>
      </c>
      <c r="D57" s="74">
        <v>50</v>
      </c>
      <c r="E57" s="69" t="s">
        <v>796</v>
      </c>
      <c r="F57" s="75">
        <v>46054</v>
      </c>
      <c r="G57" s="75">
        <v>46203</v>
      </c>
      <c r="H57" s="78" t="s">
        <v>90</v>
      </c>
      <c r="I57" s="69" t="s">
        <v>6</v>
      </c>
      <c r="J57" s="16" t="s">
        <v>822</v>
      </c>
      <c r="K57" s="68"/>
      <c r="L57" s="19">
        <f t="shared" si="1"/>
        <v>0</v>
      </c>
      <c r="M57" s="16"/>
      <c r="N57" s="17"/>
      <c r="O57" s="16"/>
    </row>
    <row r="58" spans="1:15" s="4" customFormat="1" ht="127.5" x14ac:dyDescent="0.25">
      <c r="A58" s="83">
        <v>133</v>
      </c>
      <c r="B58" s="69" t="s">
        <v>72</v>
      </c>
      <c r="C58" s="69" t="s">
        <v>795</v>
      </c>
      <c r="D58" s="74">
        <v>50</v>
      </c>
      <c r="E58" s="69" t="s">
        <v>797</v>
      </c>
      <c r="F58" s="75">
        <v>46204</v>
      </c>
      <c r="G58" s="75">
        <v>46371</v>
      </c>
      <c r="H58" s="78" t="s">
        <v>90</v>
      </c>
      <c r="I58" s="69" t="s">
        <v>6</v>
      </c>
      <c r="J58" s="16" t="s">
        <v>822</v>
      </c>
      <c r="K58" s="20"/>
      <c r="L58" s="19">
        <f t="shared" si="1"/>
        <v>0</v>
      </c>
      <c r="M58" s="16"/>
      <c r="N58" s="17"/>
      <c r="O58" s="16"/>
    </row>
    <row r="59" spans="1:15" s="4" customFormat="1" ht="165.75" x14ac:dyDescent="0.25">
      <c r="A59" s="83">
        <v>133</v>
      </c>
      <c r="B59" s="69" t="s">
        <v>72</v>
      </c>
      <c r="C59" s="69" t="s">
        <v>798</v>
      </c>
      <c r="D59" s="74">
        <v>54</v>
      </c>
      <c r="E59" s="69" t="s">
        <v>799</v>
      </c>
      <c r="F59" s="79">
        <v>46054</v>
      </c>
      <c r="G59" s="79">
        <v>46203</v>
      </c>
      <c r="H59" s="78" t="s">
        <v>90</v>
      </c>
      <c r="I59" s="69" t="s">
        <v>6</v>
      </c>
      <c r="J59" s="16" t="s">
        <v>822</v>
      </c>
      <c r="K59" s="20"/>
      <c r="L59" s="19">
        <f t="shared" si="1"/>
        <v>0</v>
      </c>
      <c r="M59" s="16"/>
      <c r="N59" s="17"/>
      <c r="O59" s="16"/>
    </row>
    <row r="60" spans="1:15" s="4" customFormat="1" ht="165.75" x14ac:dyDescent="0.25">
      <c r="A60" s="83">
        <v>133</v>
      </c>
      <c r="B60" s="69" t="s">
        <v>72</v>
      </c>
      <c r="C60" s="69" t="s">
        <v>800</v>
      </c>
      <c r="D60" s="74">
        <v>54</v>
      </c>
      <c r="E60" s="69" t="s">
        <v>801</v>
      </c>
      <c r="F60" s="75">
        <v>46204</v>
      </c>
      <c r="G60" s="75">
        <v>46371</v>
      </c>
      <c r="H60" s="78" t="s">
        <v>90</v>
      </c>
      <c r="I60" s="69" t="s">
        <v>6</v>
      </c>
      <c r="J60" s="16" t="s">
        <v>822</v>
      </c>
      <c r="K60" s="20"/>
      <c r="L60" s="19">
        <f t="shared" si="1"/>
        <v>0</v>
      </c>
      <c r="M60" s="16"/>
      <c r="N60" s="17"/>
      <c r="O60" s="16"/>
    </row>
    <row r="61" spans="1:15" s="4" customFormat="1" ht="89.25" x14ac:dyDescent="0.25">
      <c r="A61" s="83">
        <v>133</v>
      </c>
      <c r="B61" s="69" t="s">
        <v>72</v>
      </c>
      <c r="C61" s="69" t="s">
        <v>861</v>
      </c>
      <c r="D61" s="74">
        <v>202</v>
      </c>
      <c r="E61" s="69" t="s">
        <v>862</v>
      </c>
      <c r="F61" s="75">
        <v>46054</v>
      </c>
      <c r="G61" s="75">
        <v>46112</v>
      </c>
      <c r="H61" s="78" t="s">
        <v>90</v>
      </c>
      <c r="I61" s="69" t="s">
        <v>6</v>
      </c>
      <c r="J61" s="16" t="s">
        <v>822</v>
      </c>
      <c r="K61" s="20"/>
      <c r="L61" s="19">
        <f t="shared" si="1"/>
        <v>0</v>
      </c>
      <c r="M61" s="16"/>
      <c r="N61" s="17"/>
      <c r="O61" s="16"/>
    </row>
    <row r="62" spans="1:15" s="4" customFormat="1" ht="76.5" x14ac:dyDescent="0.25">
      <c r="A62" s="83">
        <v>133</v>
      </c>
      <c r="B62" s="69" t="s">
        <v>72</v>
      </c>
      <c r="C62" s="69" t="s">
        <v>863</v>
      </c>
      <c r="D62" s="74">
        <v>202</v>
      </c>
      <c r="E62" s="69" t="s">
        <v>864</v>
      </c>
      <c r="F62" s="75">
        <v>46054</v>
      </c>
      <c r="G62" s="75">
        <v>46203</v>
      </c>
      <c r="H62" s="78" t="s">
        <v>90</v>
      </c>
      <c r="I62" s="69" t="s">
        <v>6</v>
      </c>
      <c r="J62" s="16" t="s">
        <v>822</v>
      </c>
      <c r="K62" s="20"/>
      <c r="L62" s="19">
        <f t="shared" si="1"/>
        <v>0</v>
      </c>
      <c r="M62" s="16"/>
      <c r="N62" s="17"/>
      <c r="O62" s="16"/>
    </row>
    <row r="63" spans="1:15" s="4" customFormat="1" ht="76.5" x14ac:dyDescent="0.25">
      <c r="A63" s="83">
        <v>133</v>
      </c>
      <c r="B63" s="69" t="s">
        <v>72</v>
      </c>
      <c r="C63" s="69" t="s">
        <v>865</v>
      </c>
      <c r="D63" s="74">
        <v>202</v>
      </c>
      <c r="E63" s="75" t="s">
        <v>866</v>
      </c>
      <c r="F63" s="75">
        <v>46266</v>
      </c>
      <c r="G63" s="75">
        <v>46356</v>
      </c>
      <c r="H63" s="78" t="s">
        <v>90</v>
      </c>
      <c r="I63" s="69" t="s">
        <v>6</v>
      </c>
      <c r="J63" s="16" t="s">
        <v>822</v>
      </c>
      <c r="K63" s="20"/>
      <c r="L63" s="19">
        <f t="shared" si="1"/>
        <v>0</v>
      </c>
      <c r="M63" s="16"/>
      <c r="N63" s="17"/>
      <c r="O63" s="16"/>
    </row>
    <row r="64" spans="1:15" s="4" customFormat="1" ht="89.25" x14ac:dyDescent="0.25">
      <c r="A64" s="83">
        <v>133</v>
      </c>
      <c r="B64" s="69" t="s">
        <v>72</v>
      </c>
      <c r="C64" s="69" t="s">
        <v>867</v>
      </c>
      <c r="D64" s="74">
        <v>5904</v>
      </c>
      <c r="E64" s="69" t="s">
        <v>802</v>
      </c>
      <c r="F64" s="75">
        <v>46054</v>
      </c>
      <c r="G64" s="75">
        <v>46203</v>
      </c>
      <c r="H64" s="78" t="s">
        <v>90</v>
      </c>
      <c r="I64" s="69" t="s">
        <v>6</v>
      </c>
      <c r="J64" s="16" t="s">
        <v>822</v>
      </c>
      <c r="K64" s="20"/>
      <c r="L64" s="19">
        <f t="shared" si="1"/>
        <v>0</v>
      </c>
      <c r="M64" s="16"/>
      <c r="N64" s="17"/>
      <c r="O64" s="16"/>
    </row>
    <row r="65" spans="1:15" s="4" customFormat="1" ht="89.25" x14ac:dyDescent="0.25">
      <c r="A65" s="83">
        <v>133</v>
      </c>
      <c r="B65" s="69" t="s">
        <v>72</v>
      </c>
      <c r="C65" s="69" t="s">
        <v>868</v>
      </c>
      <c r="D65" s="74">
        <v>5904</v>
      </c>
      <c r="E65" s="69" t="s">
        <v>803</v>
      </c>
      <c r="F65" s="75">
        <v>46204</v>
      </c>
      <c r="G65" s="75">
        <v>46371</v>
      </c>
      <c r="H65" s="78" t="s">
        <v>90</v>
      </c>
      <c r="I65" s="69" t="s">
        <v>6</v>
      </c>
      <c r="J65" s="16" t="s">
        <v>822</v>
      </c>
      <c r="K65" s="20"/>
      <c r="L65" s="19">
        <f t="shared" si="1"/>
        <v>0</v>
      </c>
      <c r="M65" s="16"/>
      <c r="N65" s="17"/>
      <c r="O65" s="16"/>
    </row>
    <row r="66" spans="1:15" s="1" customFormat="1" ht="89.25" x14ac:dyDescent="0.25">
      <c r="A66" s="83">
        <v>133</v>
      </c>
      <c r="B66" s="69" t="s">
        <v>72</v>
      </c>
      <c r="C66" s="75" t="s">
        <v>869</v>
      </c>
      <c r="D66" s="74">
        <v>6336</v>
      </c>
      <c r="E66" s="75" t="s">
        <v>804</v>
      </c>
      <c r="F66" s="75">
        <v>46204</v>
      </c>
      <c r="G66" s="75">
        <v>46356</v>
      </c>
      <c r="H66" s="78" t="s">
        <v>90</v>
      </c>
      <c r="I66" s="69" t="s">
        <v>6</v>
      </c>
      <c r="J66" s="16" t="s">
        <v>822</v>
      </c>
      <c r="K66" s="20"/>
      <c r="L66" s="19">
        <f t="shared" si="1"/>
        <v>0</v>
      </c>
      <c r="M66" s="16"/>
      <c r="N66" s="17"/>
      <c r="O66" s="16"/>
    </row>
    <row r="67" spans="1:15" s="1" customFormat="1" ht="51" x14ac:dyDescent="0.25">
      <c r="A67" s="83">
        <v>133</v>
      </c>
      <c r="B67" s="69" t="s">
        <v>72</v>
      </c>
      <c r="C67" s="69" t="s">
        <v>805</v>
      </c>
      <c r="D67" s="74">
        <v>16720</v>
      </c>
      <c r="E67" s="69" t="s">
        <v>782</v>
      </c>
      <c r="F67" s="75">
        <v>46237</v>
      </c>
      <c r="G67" s="75">
        <v>46347</v>
      </c>
      <c r="H67" s="78" t="s">
        <v>90</v>
      </c>
      <c r="I67" s="69" t="s">
        <v>6</v>
      </c>
      <c r="J67" s="16" t="s">
        <v>822</v>
      </c>
      <c r="K67" s="68"/>
      <c r="L67" s="19">
        <f t="shared" si="1"/>
        <v>0</v>
      </c>
      <c r="M67" s="16"/>
      <c r="N67" s="17"/>
      <c r="O67" s="16"/>
    </row>
    <row r="68" spans="1:15" s="4" customFormat="1" ht="51" x14ac:dyDescent="0.25">
      <c r="A68" s="83">
        <v>133</v>
      </c>
      <c r="B68" s="69" t="s">
        <v>72</v>
      </c>
      <c r="C68" s="69" t="s">
        <v>806</v>
      </c>
      <c r="D68" s="74">
        <v>33440</v>
      </c>
      <c r="E68" s="69" t="s">
        <v>784</v>
      </c>
      <c r="F68" s="75">
        <v>46237</v>
      </c>
      <c r="G68" s="75">
        <v>46347</v>
      </c>
      <c r="H68" s="78" t="s">
        <v>90</v>
      </c>
      <c r="I68" s="69" t="s">
        <v>6</v>
      </c>
      <c r="J68" s="16" t="s">
        <v>822</v>
      </c>
      <c r="K68" s="20"/>
      <c r="L68" s="19">
        <f t="shared" si="1"/>
        <v>0</v>
      </c>
      <c r="M68" s="16"/>
      <c r="N68" s="17"/>
      <c r="O68" s="16"/>
    </row>
    <row r="69" spans="1:15" s="4" customFormat="1" ht="63.75" x14ac:dyDescent="0.25">
      <c r="A69" s="83">
        <v>133</v>
      </c>
      <c r="B69" s="69" t="s">
        <v>72</v>
      </c>
      <c r="C69" s="75" t="s">
        <v>807</v>
      </c>
      <c r="D69" s="74">
        <v>9</v>
      </c>
      <c r="E69" s="75" t="s">
        <v>786</v>
      </c>
      <c r="F69" s="75">
        <v>46237</v>
      </c>
      <c r="G69" s="75">
        <v>46347</v>
      </c>
      <c r="H69" s="78" t="s">
        <v>90</v>
      </c>
      <c r="I69" s="69" t="s">
        <v>6</v>
      </c>
      <c r="J69" s="16" t="s">
        <v>822</v>
      </c>
      <c r="K69" s="20"/>
      <c r="L69" s="19">
        <f t="shared" si="1"/>
        <v>0</v>
      </c>
      <c r="M69" s="16"/>
      <c r="N69" s="17"/>
      <c r="O69" s="16"/>
    </row>
    <row r="70" spans="1:15" s="4" customFormat="1" ht="89.25" x14ac:dyDescent="0.25">
      <c r="A70" s="83">
        <v>133</v>
      </c>
      <c r="B70" s="69" t="s">
        <v>72</v>
      </c>
      <c r="C70" s="69" t="s">
        <v>870</v>
      </c>
      <c r="D70" s="74">
        <v>220</v>
      </c>
      <c r="E70" s="69" t="s">
        <v>808</v>
      </c>
      <c r="F70" s="75">
        <v>46266</v>
      </c>
      <c r="G70" s="75">
        <v>46356</v>
      </c>
      <c r="H70" s="78" t="s">
        <v>90</v>
      </c>
      <c r="I70" s="69" t="s">
        <v>6</v>
      </c>
      <c r="J70" s="16" t="s">
        <v>822</v>
      </c>
      <c r="K70" s="20"/>
      <c r="L70" s="19">
        <f t="shared" si="1"/>
        <v>0</v>
      </c>
      <c r="M70" s="16"/>
      <c r="N70" s="17"/>
      <c r="O70" s="16"/>
    </row>
    <row r="71" spans="1:15" s="4" customFormat="1" ht="76.5" x14ac:dyDescent="0.25">
      <c r="A71" s="83">
        <v>133</v>
      </c>
      <c r="B71" s="69" t="s">
        <v>72</v>
      </c>
      <c r="C71" s="69" t="s">
        <v>871</v>
      </c>
      <c r="D71" s="74">
        <v>440</v>
      </c>
      <c r="E71" s="69" t="s">
        <v>866</v>
      </c>
      <c r="F71" s="75">
        <v>46266</v>
      </c>
      <c r="G71" s="75">
        <v>46356</v>
      </c>
      <c r="H71" s="78" t="s">
        <v>90</v>
      </c>
      <c r="I71" s="69" t="s">
        <v>6</v>
      </c>
      <c r="J71" s="16" t="s">
        <v>822</v>
      </c>
      <c r="K71" s="20"/>
      <c r="L71" s="19">
        <f t="shared" si="1"/>
        <v>0</v>
      </c>
      <c r="M71" s="16"/>
      <c r="N71" s="17"/>
      <c r="O71" s="16"/>
    </row>
    <row r="72" spans="1:15" s="29" customFormat="1" ht="38.25" x14ac:dyDescent="0.25">
      <c r="A72" s="83">
        <v>1</v>
      </c>
      <c r="B72" s="69" t="s">
        <v>72</v>
      </c>
      <c r="C72" s="69" t="s">
        <v>872</v>
      </c>
      <c r="D72" s="77">
        <v>15</v>
      </c>
      <c r="E72" s="69" t="s">
        <v>809</v>
      </c>
      <c r="F72" s="75">
        <v>46055</v>
      </c>
      <c r="G72" s="79">
        <v>46356</v>
      </c>
      <c r="H72" s="75" t="s">
        <v>89</v>
      </c>
      <c r="I72" s="69" t="s">
        <v>6</v>
      </c>
      <c r="J72" s="16" t="s">
        <v>774</v>
      </c>
      <c r="K72" s="20"/>
      <c r="L72" s="19">
        <f t="shared" si="1"/>
        <v>0</v>
      </c>
      <c r="M72" s="16"/>
      <c r="N72" s="17"/>
      <c r="O72" s="16"/>
    </row>
    <row r="73" spans="1:15" s="29" customFormat="1" ht="89.25" x14ac:dyDescent="0.25">
      <c r="A73" s="83">
        <v>1</v>
      </c>
      <c r="B73" s="69" t="s">
        <v>72</v>
      </c>
      <c r="C73" s="69" t="s">
        <v>830</v>
      </c>
      <c r="D73" s="77">
        <v>20</v>
      </c>
      <c r="E73" s="69" t="s">
        <v>832</v>
      </c>
      <c r="F73" s="75">
        <v>46068</v>
      </c>
      <c r="G73" s="79">
        <v>46202</v>
      </c>
      <c r="H73" s="75" t="s">
        <v>90</v>
      </c>
      <c r="I73" s="69" t="s">
        <v>6</v>
      </c>
      <c r="J73" s="16" t="s">
        <v>833</v>
      </c>
      <c r="K73" s="20"/>
      <c r="L73" s="19">
        <f t="shared" si="1"/>
        <v>0</v>
      </c>
      <c r="M73" s="16"/>
      <c r="N73" s="17"/>
      <c r="O73" s="16"/>
    </row>
    <row r="74" spans="1:15" s="29" customFormat="1" ht="89.25" x14ac:dyDescent="0.25">
      <c r="A74" s="83">
        <v>1</v>
      </c>
      <c r="B74" s="69" t="s">
        <v>72</v>
      </c>
      <c r="C74" s="69" t="s">
        <v>831</v>
      </c>
      <c r="D74" s="77">
        <v>20</v>
      </c>
      <c r="E74" s="69" t="s">
        <v>832</v>
      </c>
      <c r="F74" s="75">
        <v>46215</v>
      </c>
      <c r="G74" s="79">
        <v>46356</v>
      </c>
      <c r="H74" s="75" t="s">
        <v>90</v>
      </c>
      <c r="I74" s="69" t="s">
        <v>6</v>
      </c>
      <c r="J74" s="16" t="s">
        <v>833</v>
      </c>
      <c r="K74" s="20"/>
      <c r="L74" s="19">
        <f t="shared" si="1"/>
        <v>0</v>
      </c>
      <c r="M74" s="16"/>
      <c r="N74" s="17"/>
      <c r="O74" s="16"/>
    </row>
    <row r="75" spans="1:15" s="1" customFormat="1" ht="63.75" x14ac:dyDescent="0.25">
      <c r="A75" s="83">
        <v>6</v>
      </c>
      <c r="B75" s="69" t="s">
        <v>72</v>
      </c>
      <c r="C75" s="69" t="s">
        <v>810</v>
      </c>
      <c r="D75" s="77">
        <v>5</v>
      </c>
      <c r="E75" s="69" t="s">
        <v>811</v>
      </c>
      <c r="F75" s="75">
        <v>46055</v>
      </c>
      <c r="G75" s="75">
        <v>46356</v>
      </c>
      <c r="H75" s="75" t="s">
        <v>89</v>
      </c>
      <c r="I75" s="69" t="s">
        <v>6</v>
      </c>
      <c r="J75" s="16" t="s">
        <v>774</v>
      </c>
      <c r="K75" s="20"/>
      <c r="L75" s="19">
        <f t="shared" si="1"/>
        <v>0</v>
      </c>
      <c r="M75" s="16"/>
      <c r="N75" s="17"/>
      <c r="O75" s="16"/>
    </row>
    <row r="76" spans="1:15" s="1" customFormat="1" ht="25.5" x14ac:dyDescent="0.25">
      <c r="A76" s="83">
        <v>8</v>
      </c>
      <c r="B76" s="69" t="s">
        <v>72</v>
      </c>
      <c r="C76" s="69" t="s">
        <v>812</v>
      </c>
      <c r="D76" s="77">
        <v>5</v>
      </c>
      <c r="E76" s="69" t="s">
        <v>813</v>
      </c>
      <c r="F76" s="75">
        <v>46056</v>
      </c>
      <c r="G76" s="75">
        <v>46356</v>
      </c>
      <c r="H76" s="75" t="s">
        <v>89</v>
      </c>
      <c r="I76" s="69" t="s">
        <v>6</v>
      </c>
      <c r="J76" s="16" t="s">
        <v>774</v>
      </c>
      <c r="K76" s="20"/>
      <c r="L76" s="19">
        <f t="shared" si="1"/>
        <v>0</v>
      </c>
      <c r="M76" s="16"/>
      <c r="N76" s="17"/>
      <c r="O76" s="16"/>
    </row>
    <row r="77" spans="1:15" s="1" customFormat="1" ht="63.75" x14ac:dyDescent="0.25">
      <c r="A77" s="83">
        <v>15</v>
      </c>
      <c r="B77" s="69" t="s">
        <v>72</v>
      </c>
      <c r="C77" s="69" t="s">
        <v>873</v>
      </c>
      <c r="D77" s="77">
        <v>1</v>
      </c>
      <c r="E77" s="69" t="s">
        <v>842</v>
      </c>
      <c r="F77" s="75">
        <v>46055</v>
      </c>
      <c r="G77" s="75">
        <v>46356</v>
      </c>
      <c r="H77" s="75" t="s">
        <v>89</v>
      </c>
      <c r="I77" s="69" t="s">
        <v>6</v>
      </c>
      <c r="J77" s="16" t="s">
        <v>774</v>
      </c>
      <c r="K77" s="20"/>
      <c r="L77" s="19">
        <f t="shared" si="1"/>
        <v>0</v>
      </c>
      <c r="M77" s="16"/>
      <c r="N77" s="17"/>
      <c r="O77" s="16"/>
    </row>
    <row r="78" spans="1:15" s="1" customFormat="1" ht="51" x14ac:dyDescent="0.25">
      <c r="A78" s="83">
        <v>15</v>
      </c>
      <c r="B78" s="69" t="s">
        <v>72</v>
      </c>
      <c r="C78" s="69" t="s">
        <v>840</v>
      </c>
      <c r="D78" s="77">
        <v>1</v>
      </c>
      <c r="E78" s="69" t="s">
        <v>843</v>
      </c>
      <c r="F78" s="75">
        <v>46329</v>
      </c>
      <c r="G78" s="75">
        <v>46329</v>
      </c>
      <c r="H78" s="75" t="s">
        <v>89</v>
      </c>
      <c r="I78" s="69" t="s">
        <v>6</v>
      </c>
      <c r="J78" s="16" t="s">
        <v>774</v>
      </c>
      <c r="K78" s="20"/>
      <c r="L78" s="19">
        <f t="shared" si="1"/>
        <v>0</v>
      </c>
      <c r="M78" s="16"/>
      <c r="N78" s="17"/>
      <c r="O78" s="16"/>
    </row>
    <row r="79" spans="1:15" s="1" customFormat="1" ht="76.5" x14ac:dyDescent="0.25">
      <c r="A79" s="83">
        <v>15</v>
      </c>
      <c r="B79" s="69" t="s">
        <v>72</v>
      </c>
      <c r="C79" s="69" t="s">
        <v>841</v>
      </c>
      <c r="D79" s="77">
        <v>1</v>
      </c>
      <c r="E79" s="69" t="s">
        <v>844</v>
      </c>
      <c r="F79" s="75">
        <v>46055</v>
      </c>
      <c r="G79" s="75">
        <v>46356</v>
      </c>
      <c r="H79" s="75" t="s">
        <v>89</v>
      </c>
      <c r="I79" s="69" t="s">
        <v>6</v>
      </c>
      <c r="J79" s="16" t="s">
        <v>774</v>
      </c>
      <c r="K79" s="20"/>
      <c r="L79" s="19">
        <f t="shared" si="1"/>
        <v>0</v>
      </c>
      <c r="M79" s="16"/>
      <c r="N79" s="17"/>
      <c r="O79" s="16"/>
    </row>
    <row r="80" spans="1:15" s="4" customFormat="1" ht="51" x14ac:dyDescent="0.25">
      <c r="A80" s="83">
        <v>15</v>
      </c>
      <c r="B80" s="69" t="s">
        <v>72</v>
      </c>
      <c r="C80" s="69" t="s">
        <v>874</v>
      </c>
      <c r="D80" s="77">
        <v>2</v>
      </c>
      <c r="E80" s="69" t="s">
        <v>814</v>
      </c>
      <c r="F80" s="75">
        <v>46055</v>
      </c>
      <c r="G80" s="79">
        <v>46347</v>
      </c>
      <c r="H80" s="75" t="s">
        <v>89</v>
      </c>
      <c r="I80" s="69" t="s">
        <v>6</v>
      </c>
      <c r="J80" s="16" t="s">
        <v>774</v>
      </c>
      <c r="K80" s="20"/>
      <c r="L80" s="19">
        <f t="shared" si="1"/>
        <v>0</v>
      </c>
      <c r="M80" s="16"/>
      <c r="N80" s="17"/>
      <c r="O80" s="16"/>
    </row>
    <row r="81" spans="1:15" s="29" customFormat="1" ht="63.75" x14ac:dyDescent="0.25">
      <c r="A81" s="83">
        <v>17</v>
      </c>
      <c r="B81" s="69" t="s">
        <v>72</v>
      </c>
      <c r="C81" s="69" t="s">
        <v>815</v>
      </c>
      <c r="D81" s="77">
        <v>10</v>
      </c>
      <c r="E81" s="69" t="s">
        <v>845</v>
      </c>
      <c r="F81" s="75">
        <v>46055</v>
      </c>
      <c r="G81" s="79">
        <v>46347</v>
      </c>
      <c r="H81" s="75" t="s">
        <v>89</v>
      </c>
      <c r="I81" s="69" t="s">
        <v>6</v>
      </c>
      <c r="J81" s="16" t="s">
        <v>774</v>
      </c>
      <c r="K81" s="20"/>
      <c r="L81" s="19">
        <f t="shared" si="1"/>
        <v>0</v>
      </c>
      <c r="M81" s="16"/>
      <c r="N81" s="17"/>
      <c r="O81" s="16"/>
    </row>
    <row r="82" spans="1:15" ht="39" customHeight="1" x14ac:dyDescent="0.25">
      <c r="A82" s="83">
        <v>24</v>
      </c>
      <c r="B82" s="69" t="s">
        <v>72</v>
      </c>
      <c r="C82" s="69" t="s">
        <v>875</v>
      </c>
      <c r="D82" s="77">
        <v>1</v>
      </c>
      <c r="E82" s="69" t="s">
        <v>846</v>
      </c>
      <c r="F82" s="75">
        <v>46055</v>
      </c>
      <c r="G82" s="75">
        <v>46347</v>
      </c>
      <c r="H82" s="75" t="s">
        <v>89</v>
      </c>
      <c r="I82" s="69" t="s">
        <v>6</v>
      </c>
      <c r="J82" s="16" t="s">
        <v>774</v>
      </c>
      <c r="K82" s="20"/>
      <c r="L82" s="19">
        <f t="shared" si="1"/>
        <v>0</v>
      </c>
      <c r="M82" s="16"/>
      <c r="N82" s="17"/>
      <c r="O82" s="16"/>
    </row>
    <row r="83" spans="1:15" ht="89.25" x14ac:dyDescent="0.25">
      <c r="A83" s="83">
        <v>25</v>
      </c>
      <c r="B83" s="69" t="s">
        <v>72</v>
      </c>
      <c r="C83" s="69" t="s">
        <v>847</v>
      </c>
      <c r="D83" s="77">
        <v>1</v>
      </c>
      <c r="E83" s="69" t="s">
        <v>848</v>
      </c>
      <c r="F83" s="75">
        <v>46055</v>
      </c>
      <c r="G83" s="75">
        <v>46347</v>
      </c>
      <c r="H83" s="75" t="s">
        <v>89</v>
      </c>
      <c r="I83" s="69" t="s">
        <v>6</v>
      </c>
      <c r="J83" s="16" t="s">
        <v>774</v>
      </c>
      <c r="K83" s="20"/>
      <c r="L83" s="19">
        <f t="shared" si="1"/>
        <v>0</v>
      </c>
      <c r="M83" s="16"/>
      <c r="N83" s="17"/>
      <c r="O83" s="16"/>
    </row>
    <row r="84" spans="1:15" ht="63.75" x14ac:dyDescent="0.25">
      <c r="A84" s="83">
        <v>26</v>
      </c>
      <c r="B84" s="69" t="s">
        <v>72</v>
      </c>
      <c r="C84" s="69" t="s">
        <v>850</v>
      </c>
      <c r="D84" s="77">
        <v>1</v>
      </c>
      <c r="E84" s="69" t="s">
        <v>849</v>
      </c>
      <c r="F84" s="75">
        <v>46055</v>
      </c>
      <c r="G84" s="75">
        <v>46111</v>
      </c>
      <c r="H84" s="75" t="s">
        <v>89</v>
      </c>
      <c r="I84" s="69" t="s">
        <v>6</v>
      </c>
      <c r="J84" s="16" t="s">
        <v>774</v>
      </c>
      <c r="K84" s="16"/>
      <c r="L84" s="19">
        <f t="shared" si="1"/>
        <v>0</v>
      </c>
      <c r="M84" s="16"/>
      <c r="N84" s="17"/>
      <c r="O84" s="16"/>
    </row>
    <row r="85" spans="1:15" ht="51" x14ac:dyDescent="0.25">
      <c r="A85" s="83">
        <v>35</v>
      </c>
      <c r="B85" s="69" t="s">
        <v>72</v>
      </c>
      <c r="C85" s="69" t="s">
        <v>816</v>
      </c>
      <c r="D85" s="77">
        <v>5</v>
      </c>
      <c r="E85" s="69" t="s">
        <v>817</v>
      </c>
      <c r="F85" s="75">
        <v>46055</v>
      </c>
      <c r="G85" s="75">
        <v>46111</v>
      </c>
      <c r="H85" s="75" t="s">
        <v>89</v>
      </c>
      <c r="I85" s="69" t="s">
        <v>6</v>
      </c>
      <c r="J85" s="16" t="s">
        <v>774</v>
      </c>
      <c r="K85" s="16"/>
      <c r="L85" s="19">
        <f t="shared" si="1"/>
        <v>0</v>
      </c>
      <c r="M85" s="16"/>
      <c r="N85" s="17"/>
      <c r="O85" s="16"/>
    </row>
    <row r="86" spans="1:15" ht="89.25" x14ac:dyDescent="0.25">
      <c r="A86" s="83">
        <v>36</v>
      </c>
      <c r="B86" s="69" t="s">
        <v>72</v>
      </c>
      <c r="C86" s="69" t="s">
        <v>851</v>
      </c>
      <c r="D86" s="77">
        <v>1</v>
      </c>
      <c r="E86" s="69" t="s">
        <v>852</v>
      </c>
      <c r="F86" s="75">
        <v>46055</v>
      </c>
      <c r="G86" s="75">
        <v>46111</v>
      </c>
      <c r="H86" s="75" t="s">
        <v>89</v>
      </c>
      <c r="I86" s="69" t="s">
        <v>6</v>
      </c>
      <c r="J86" s="16" t="s">
        <v>774</v>
      </c>
      <c r="K86" s="16"/>
      <c r="L86" s="19">
        <f t="shared" si="1"/>
        <v>0</v>
      </c>
      <c r="M86" s="16"/>
      <c r="N86" s="17"/>
      <c r="O86" s="16"/>
    </row>
    <row r="87" spans="1:15" ht="51" x14ac:dyDescent="0.25">
      <c r="A87" s="83">
        <v>38</v>
      </c>
      <c r="B87" s="69" t="s">
        <v>72</v>
      </c>
      <c r="C87" s="69" t="s">
        <v>853</v>
      </c>
      <c r="D87" s="77">
        <v>5</v>
      </c>
      <c r="E87" s="69" t="s">
        <v>818</v>
      </c>
      <c r="F87" s="75">
        <v>46055</v>
      </c>
      <c r="G87" s="75">
        <v>46347</v>
      </c>
      <c r="H87" s="75" t="s">
        <v>89</v>
      </c>
      <c r="I87" s="69" t="s">
        <v>6</v>
      </c>
      <c r="J87" s="16" t="s">
        <v>774</v>
      </c>
      <c r="K87" s="16"/>
      <c r="L87" s="19">
        <f t="shared" si="1"/>
        <v>0</v>
      </c>
      <c r="M87" s="16"/>
      <c r="N87" s="17"/>
      <c r="O87" s="16"/>
    </row>
    <row r="88" spans="1:15" ht="38.25" x14ac:dyDescent="0.25">
      <c r="A88" s="83">
        <v>134</v>
      </c>
      <c r="B88" s="69" t="s">
        <v>72</v>
      </c>
      <c r="C88" s="69" t="s">
        <v>876</v>
      </c>
      <c r="D88" s="77">
        <v>1</v>
      </c>
      <c r="E88" s="69" t="s">
        <v>819</v>
      </c>
      <c r="F88" s="75">
        <v>46055</v>
      </c>
      <c r="G88" s="75">
        <v>46111</v>
      </c>
      <c r="H88" s="75" t="s">
        <v>89</v>
      </c>
      <c r="I88" s="69" t="s">
        <v>6</v>
      </c>
      <c r="J88" s="16" t="s">
        <v>774</v>
      </c>
      <c r="K88" s="16"/>
      <c r="L88" s="19">
        <f t="shared" si="1"/>
        <v>0</v>
      </c>
      <c r="M88" s="16"/>
      <c r="N88" s="17"/>
      <c r="O88" s="16"/>
    </row>
    <row r="89" spans="1:15" ht="51" x14ac:dyDescent="0.25">
      <c r="A89" s="83">
        <v>134</v>
      </c>
      <c r="B89" s="69" t="s">
        <v>72</v>
      </c>
      <c r="C89" s="69" t="s">
        <v>877</v>
      </c>
      <c r="D89" s="77">
        <v>1</v>
      </c>
      <c r="E89" s="69" t="s">
        <v>878</v>
      </c>
      <c r="F89" s="75">
        <v>46113</v>
      </c>
      <c r="G89" s="75">
        <v>46203</v>
      </c>
      <c r="H89" s="75" t="s">
        <v>89</v>
      </c>
      <c r="I89" s="69" t="s">
        <v>6</v>
      </c>
      <c r="J89" s="16" t="s">
        <v>774</v>
      </c>
      <c r="K89" s="16"/>
      <c r="L89" s="19">
        <f t="shared" si="1"/>
        <v>0</v>
      </c>
      <c r="M89" s="16"/>
      <c r="N89" s="17"/>
      <c r="O89" s="16"/>
    </row>
    <row r="90" spans="1:15" ht="25.5" x14ac:dyDescent="0.25">
      <c r="A90" s="83" t="s">
        <v>408</v>
      </c>
      <c r="B90" s="69" t="s">
        <v>72</v>
      </c>
      <c r="C90" s="69" t="s">
        <v>854</v>
      </c>
      <c r="D90" s="77">
        <v>1</v>
      </c>
      <c r="E90" s="69" t="s">
        <v>879</v>
      </c>
      <c r="F90" s="75">
        <v>46055</v>
      </c>
      <c r="G90" s="75">
        <v>46203</v>
      </c>
      <c r="H90" s="75" t="s">
        <v>89</v>
      </c>
      <c r="I90" s="69" t="s">
        <v>6</v>
      </c>
      <c r="J90" s="16" t="s">
        <v>774</v>
      </c>
      <c r="K90" s="16"/>
      <c r="L90" s="19">
        <f t="shared" si="1"/>
        <v>0</v>
      </c>
      <c r="M90" s="16"/>
      <c r="N90" s="17"/>
      <c r="O90" s="16"/>
    </row>
    <row r="91" spans="1:15" ht="114.75" x14ac:dyDescent="0.25">
      <c r="A91" s="83" t="s">
        <v>419</v>
      </c>
      <c r="B91" s="69" t="s">
        <v>72</v>
      </c>
      <c r="C91" s="69" t="s">
        <v>880</v>
      </c>
      <c r="D91" s="117">
        <v>1</v>
      </c>
      <c r="E91" s="69" t="s">
        <v>820</v>
      </c>
      <c r="F91" s="75">
        <v>46055</v>
      </c>
      <c r="G91" s="75">
        <v>46356</v>
      </c>
      <c r="H91" s="75" t="s">
        <v>89</v>
      </c>
      <c r="I91" s="69" t="s">
        <v>6</v>
      </c>
      <c r="J91" s="16" t="s">
        <v>774</v>
      </c>
      <c r="K91" s="16"/>
      <c r="L91" s="19">
        <f t="shared" si="1"/>
        <v>0</v>
      </c>
      <c r="M91" s="16"/>
      <c r="N91" s="17"/>
      <c r="O91" s="16"/>
    </row>
    <row r="92" spans="1:15" ht="63.75" x14ac:dyDescent="0.25">
      <c r="A92" s="83" t="s">
        <v>455</v>
      </c>
      <c r="B92" s="69" t="s">
        <v>72</v>
      </c>
      <c r="C92" s="69" t="s">
        <v>881</v>
      </c>
      <c r="D92" s="77">
        <v>2</v>
      </c>
      <c r="E92" s="69" t="s">
        <v>855</v>
      </c>
      <c r="F92" s="75">
        <v>46055</v>
      </c>
      <c r="G92" s="75">
        <v>46111</v>
      </c>
      <c r="H92" s="75" t="s">
        <v>89</v>
      </c>
      <c r="I92" s="69" t="s">
        <v>6</v>
      </c>
      <c r="J92" s="16" t="s">
        <v>774</v>
      </c>
      <c r="K92" s="16"/>
      <c r="L92" s="19">
        <f t="shared" si="1"/>
        <v>0</v>
      </c>
      <c r="M92" s="16"/>
      <c r="N92" s="17"/>
      <c r="O92" s="16"/>
    </row>
    <row r="93" spans="1:15" ht="38.25" x14ac:dyDescent="0.25">
      <c r="A93" s="83" t="s">
        <v>458</v>
      </c>
      <c r="B93" s="69" t="s">
        <v>72</v>
      </c>
      <c r="C93" s="69" t="s">
        <v>882</v>
      </c>
      <c r="D93" s="77">
        <v>1</v>
      </c>
      <c r="E93" s="69" t="s">
        <v>821</v>
      </c>
      <c r="F93" s="75">
        <v>46055</v>
      </c>
      <c r="G93" s="75">
        <v>46356</v>
      </c>
      <c r="H93" s="75" t="s">
        <v>89</v>
      </c>
      <c r="I93" s="69" t="s">
        <v>6</v>
      </c>
      <c r="J93" s="16" t="s">
        <v>774</v>
      </c>
      <c r="K93" s="16"/>
      <c r="L93" s="19">
        <f t="shared" si="1"/>
        <v>0</v>
      </c>
      <c r="M93" s="16"/>
      <c r="N93" s="17"/>
      <c r="O93" s="16"/>
    </row>
    <row r="94" spans="1:15" ht="38.25" x14ac:dyDescent="0.25">
      <c r="A94" s="83" t="s">
        <v>459</v>
      </c>
      <c r="B94" s="69" t="s">
        <v>72</v>
      </c>
      <c r="C94" s="69" t="s">
        <v>856</v>
      </c>
      <c r="D94" s="77">
        <v>2</v>
      </c>
      <c r="E94" s="69" t="s">
        <v>857</v>
      </c>
      <c r="F94" s="75">
        <v>46055</v>
      </c>
      <c r="G94" s="75">
        <v>46347</v>
      </c>
      <c r="H94" s="75" t="s">
        <v>89</v>
      </c>
      <c r="I94" s="69" t="s">
        <v>6</v>
      </c>
      <c r="J94" s="16" t="s">
        <v>774</v>
      </c>
      <c r="K94" s="16"/>
      <c r="L94" s="19">
        <f t="shared" si="1"/>
        <v>0</v>
      </c>
      <c r="M94" s="16"/>
      <c r="N94" s="17"/>
      <c r="O94" s="16"/>
    </row>
    <row r="95" spans="1:15" ht="114.75" x14ac:dyDescent="0.25">
      <c r="A95" s="83">
        <v>20</v>
      </c>
      <c r="B95" s="69" t="s">
        <v>161</v>
      </c>
      <c r="C95" s="69" t="s">
        <v>824</v>
      </c>
      <c r="D95" s="77">
        <v>35</v>
      </c>
      <c r="E95" s="69" t="s">
        <v>828</v>
      </c>
      <c r="F95" s="75">
        <v>46082</v>
      </c>
      <c r="G95" s="75">
        <v>46171</v>
      </c>
      <c r="H95" s="78" t="s">
        <v>90</v>
      </c>
      <c r="I95" s="69" t="s">
        <v>8</v>
      </c>
      <c r="J95" s="16" t="s">
        <v>823</v>
      </c>
      <c r="K95" s="16"/>
      <c r="L95" s="19">
        <f t="shared" si="1"/>
        <v>0</v>
      </c>
      <c r="M95" s="16"/>
      <c r="N95" s="17"/>
      <c r="O95" s="16"/>
    </row>
    <row r="96" spans="1:15" ht="114.75" x14ac:dyDescent="0.25">
      <c r="A96" s="83">
        <v>20</v>
      </c>
      <c r="B96" s="69" t="s">
        <v>161</v>
      </c>
      <c r="C96" s="69" t="s">
        <v>825</v>
      </c>
      <c r="D96" s="77">
        <v>15</v>
      </c>
      <c r="E96" s="69" t="s">
        <v>828</v>
      </c>
      <c r="F96" s="75">
        <v>46082</v>
      </c>
      <c r="G96" s="75">
        <v>46171</v>
      </c>
      <c r="H96" s="78" t="s">
        <v>90</v>
      </c>
      <c r="I96" s="69" t="s">
        <v>8</v>
      </c>
      <c r="J96" s="16" t="s">
        <v>823</v>
      </c>
      <c r="K96" s="16"/>
      <c r="L96" s="19">
        <f t="shared" si="1"/>
        <v>0</v>
      </c>
      <c r="M96" s="16"/>
      <c r="N96" s="17"/>
      <c r="O96" s="16"/>
    </row>
    <row r="97" spans="1:15" ht="114.75" x14ac:dyDescent="0.25">
      <c r="A97" s="83">
        <v>20</v>
      </c>
      <c r="B97" s="69" t="s">
        <v>161</v>
      </c>
      <c r="C97" s="69" t="s">
        <v>826</v>
      </c>
      <c r="D97" s="77">
        <v>30</v>
      </c>
      <c r="E97" s="69" t="s">
        <v>828</v>
      </c>
      <c r="F97" s="75">
        <v>46267</v>
      </c>
      <c r="G97" s="75">
        <v>46356</v>
      </c>
      <c r="H97" s="78" t="s">
        <v>90</v>
      </c>
      <c r="I97" s="69" t="s">
        <v>8</v>
      </c>
      <c r="J97" s="16" t="s">
        <v>823</v>
      </c>
      <c r="K97" s="16"/>
      <c r="L97" s="19">
        <f t="shared" si="1"/>
        <v>0</v>
      </c>
      <c r="M97" s="16"/>
      <c r="N97" s="17"/>
      <c r="O97" s="16"/>
    </row>
    <row r="98" spans="1:15" ht="114.75" x14ac:dyDescent="0.25">
      <c r="A98" s="83">
        <v>20</v>
      </c>
      <c r="B98" s="69" t="s">
        <v>161</v>
      </c>
      <c r="C98" s="69" t="s">
        <v>827</v>
      </c>
      <c r="D98" s="77">
        <v>15</v>
      </c>
      <c r="E98" s="69" t="s">
        <v>828</v>
      </c>
      <c r="F98" s="75">
        <v>46267</v>
      </c>
      <c r="G98" s="75">
        <v>46356</v>
      </c>
      <c r="H98" s="78" t="s">
        <v>90</v>
      </c>
      <c r="I98" s="69" t="s">
        <v>8</v>
      </c>
      <c r="J98" s="16" t="s">
        <v>823</v>
      </c>
      <c r="K98" s="16"/>
      <c r="L98" s="19">
        <f t="shared" si="1"/>
        <v>0</v>
      </c>
      <c r="M98" s="16"/>
      <c r="N98" s="17"/>
      <c r="O98" s="16"/>
    </row>
    <row r="99" spans="1:15" ht="127.5" x14ac:dyDescent="0.25">
      <c r="A99" s="83">
        <v>18</v>
      </c>
      <c r="B99" s="69" t="s">
        <v>144</v>
      </c>
      <c r="C99" s="69" t="s">
        <v>883</v>
      </c>
      <c r="D99" s="77">
        <v>30</v>
      </c>
      <c r="E99" s="69" t="s">
        <v>829</v>
      </c>
      <c r="F99" s="75">
        <v>46054</v>
      </c>
      <c r="G99" s="75">
        <v>46234</v>
      </c>
      <c r="H99" s="78" t="s">
        <v>90</v>
      </c>
      <c r="I99" s="69" t="s">
        <v>8</v>
      </c>
      <c r="J99" s="16" t="s">
        <v>823</v>
      </c>
      <c r="K99" s="16"/>
      <c r="L99" s="19">
        <f t="shared" si="1"/>
        <v>0</v>
      </c>
      <c r="M99" s="16"/>
      <c r="N99" s="17"/>
      <c r="O99" s="16"/>
    </row>
    <row r="100" spans="1:15" ht="153" x14ac:dyDescent="0.25">
      <c r="A100" s="83">
        <v>18</v>
      </c>
      <c r="B100" s="69" t="s">
        <v>144</v>
      </c>
      <c r="C100" s="69" t="s">
        <v>884</v>
      </c>
      <c r="D100" s="77">
        <v>90</v>
      </c>
      <c r="E100" s="69" t="s">
        <v>829</v>
      </c>
      <c r="F100" s="75">
        <v>46235</v>
      </c>
      <c r="G100" s="75">
        <v>46356</v>
      </c>
      <c r="H100" s="78" t="s">
        <v>90</v>
      </c>
      <c r="I100" s="69" t="s">
        <v>8</v>
      </c>
      <c r="J100" s="16" t="s">
        <v>823</v>
      </c>
      <c r="K100" s="16"/>
      <c r="L100" s="19">
        <f t="shared" si="1"/>
        <v>0</v>
      </c>
      <c r="M100" s="16"/>
      <c r="N100" s="17"/>
      <c r="O100" s="16"/>
    </row>
    <row r="101" spans="1:15" x14ac:dyDescent="0.25">
      <c r="A101" s="16"/>
      <c r="B101" s="16"/>
      <c r="C101" s="16"/>
      <c r="D101" s="20"/>
      <c r="E101" s="16"/>
      <c r="F101" s="17"/>
      <c r="G101" s="17"/>
      <c r="H101" s="18"/>
      <c r="I101" s="16"/>
      <c r="J101" s="16"/>
      <c r="K101" s="16"/>
      <c r="L101" s="19" t="e">
        <f t="shared" si="1"/>
        <v>#DIV/0!</v>
      </c>
      <c r="M101" s="16"/>
      <c r="N101" s="17"/>
      <c r="O101" s="16"/>
    </row>
    <row r="102" spans="1:15" x14ac:dyDescent="0.25">
      <c r="A102" s="16"/>
      <c r="B102" s="16"/>
      <c r="C102" s="16"/>
      <c r="D102" s="20"/>
      <c r="E102" s="16"/>
      <c r="F102" s="17"/>
      <c r="G102" s="17"/>
      <c r="H102" s="18"/>
      <c r="I102" s="16"/>
      <c r="J102" s="16"/>
      <c r="K102" s="16"/>
      <c r="L102" s="19" t="e">
        <f t="shared" si="1"/>
        <v>#DIV/0!</v>
      </c>
      <c r="M102" s="16"/>
      <c r="N102" s="17"/>
      <c r="O102" s="16"/>
    </row>
    <row r="103" spans="1:15" x14ac:dyDescent="0.25">
      <c r="A103" s="16"/>
      <c r="B103" s="16"/>
      <c r="C103" s="16"/>
      <c r="D103" s="20"/>
      <c r="E103" s="16"/>
      <c r="F103" s="17"/>
      <c r="G103" s="17"/>
      <c r="H103" s="18"/>
      <c r="I103" s="16"/>
      <c r="J103" s="16"/>
      <c r="K103" s="16"/>
      <c r="L103" s="19" t="e">
        <f t="shared" si="1"/>
        <v>#DIV/0!</v>
      </c>
      <c r="M103" s="16"/>
      <c r="N103" s="17"/>
      <c r="O103" s="16"/>
    </row>
    <row r="104" spans="1:15" x14ac:dyDescent="0.25">
      <c r="A104" s="16"/>
      <c r="B104" s="16"/>
      <c r="C104" s="16"/>
      <c r="D104" s="20"/>
      <c r="E104" s="16"/>
      <c r="F104" s="17"/>
      <c r="G104" s="17"/>
      <c r="H104" s="18"/>
      <c r="I104" s="16"/>
      <c r="J104" s="16"/>
      <c r="K104" s="16"/>
      <c r="L104" s="19" t="e">
        <f t="shared" ref="L104:L120" si="2">IF((K104/D104)&gt;100%,100%,(K104/D104))</f>
        <v>#DIV/0!</v>
      </c>
      <c r="M104" s="16"/>
      <c r="N104" s="17"/>
      <c r="O104" s="16"/>
    </row>
    <row r="105" spans="1:15" x14ac:dyDescent="0.25">
      <c r="A105" s="16"/>
      <c r="B105" s="16"/>
      <c r="C105" s="16"/>
      <c r="D105" s="20"/>
      <c r="E105" s="16"/>
      <c r="F105" s="17"/>
      <c r="G105" s="17"/>
      <c r="H105" s="18"/>
      <c r="I105" s="16"/>
      <c r="J105" s="16"/>
      <c r="K105" s="16"/>
      <c r="L105" s="19" t="e">
        <f t="shared" si="2"/>
        <v>#DIV/0!</v>
      </c>
      <c r="M105" s="16"/>
      <c r="N105" s="17"/>
      <c r="O105" s="16"/>
    </row>
    <row r="106" spans="1:15" x14ac:dyDescent="0.25">
      <c r="A106" s="16"/>
      <c r="B106" s="16"/>
      <c r="C106" s="16"/>
      <c r="D106" s="20"/>
      <c r="E106" s="16"/>
      <c r="F106" s="17"/>
      <c r="G106" s="17"/>
      <c r="H106" s="18"/>
      <c r="I106" s="16"/>
      <c r="J106" s="16"/>
      <c r="K106" s="16"/>
      <c r="L106" s="19" t="e">
        <f t="shared" si="2"/>
        <v>#DIV/0!</v>
      </c>
      <c r="M106" s="16"/>
      <c r="N106" s="17"/>
      <c r="O106" s="16"/>
    </row>
    <row r="107" spans="1:15" x14ac:dyDescent="0.25">
      <c r="A107" s="16"/>
      <c r="B107" s="16"/>
      <c r="C107" s="16"/>
      <c r="D107" s="20"/>
      <c r="E107" s="16"/>
      <c r="F107" s="17"/>
      <c r="G107" s="17"/>
      <c r="H107" s="18"/>
      <c r="I107" s="16"/>
      <c r="J107" s="16"/>
      <c r="K107" s="16"/>
      <c r="L107" s="19" t="e">
        <f t="shared" si="2"/>
        <v>#DIV/0!</v>
      </c>
      <c r="M107" s="16"/>
      <c r="N107" s="17"/>
      <c r="O107" s="16"/>
    </row>
    <row r="108" spans="1:15" x14ac:dyDescent="0.25">
      <c r="A108" s="16"/>
      <c r="B108" s="16"/>
      <c r="C108" s="16"/>
      <c r="D108" s="20"/>
      <c r="E108" s="16"/>
      <c r="F108" s="17"/>
      <c r="G108" s="17"/>
      <c r="H108" s="18"/>
      <c r="I108" s="16"/>
      <c r="J108" s="16"/>
      <c r="K108" s="16"/>
      <c r="L108" s="19" t="e">
        <f t="shared" si="2"/>
        <v>#DIV/0!</v>
      </c>
      <c r="M108" s="16"/>
      <c r="N108" s="17"/>
      <c r="O108" s="16"/>
    </row>
    <row r="109" spans="1:15" x14ac:dyDescent="0.25">
      <c r="A109" s="16"/>
      <c r="B109" s="16"/>
      <c r="C109" s="16"/>
      <c r="D109" s="20"/>
      <c r="E109" s="16"/>
      <c r="F109" s="17"/>
      <c r="G109" s="17"/>
      <c r="H109" s="18"/>
      <c r="I109" s="16"/>
      <c r="J109" s="16"/>
      <c r="K109" s="16"/>
      <c r="L109" s="19" t="e">
        <f t="shared" si="2"/>
        <v>#DIV/0!</v>
      </c>
      <c r="M109" s="16"/>
      <c r="N109" s="17"/>
      <c r="O109" s="16"/>
    </row>
    <row r="110" spans="1:15" x14ac:dyDescent="0.25">
      <c r="A110" s="16"/>
      <c r="B110" s="16"/>
      <c r="C110" s="16"/>
      <c r="D110" s="20"/>
      <c r="E110" s="16"/>
      <c r="F110" s="17"/>
      <c r="G110" s="17"/>
      <c r="H110" s="18"/>
      <c r="I110" s="16"/>
      <c r="J110" s="16"/>
      <c r="K110" s="16"/>
      <c r="L110" s="19" t="e">
        <f t="shared" si="2"/>
        <v>#DIV/0!</v>
      </c>
      <c r="M110" s="16"/>
      <c r="N110" s="17"/>
      <c r="O110" s="16"/>
    </row>
    <row r="111" spans="1:15" x14ac:dyDescent="0.25">
      <c r="A111" s="16"/>
      <c r="B111" s="16"/>
      <c r="C111" s="16"/>
      <c r="D111" s="20"/>
      <c r="E111" s="16"/>
      <c r="F111" s="17"/>
      <c r="G111" s="17"/>
      <c r="H111" s="18"/>
      <c r="I111" s="16"/>
      <c r="J111" s="16"/>
      <c r="K111" s="16"/>
      <c r="L111" s="19" t="e">
        <f t="shared" si="2"/>
        <v>#DIV/0!</v>
      </c>
      <c r="M111" s="16"/>
      <c r="N111" s="17"/>
      <c r="O111" s="16"/>
    </row>
    <row r="112" spans="1:15" x14ac:dyDescent="0.25">
      <c r="A112" s="16"/>
      <c r="B112" s="16"/>
      <c r="C112" s="16"/>
      <c r="D112" s="20"/>
      <c r="E112" s="16"/>
      <c r="F112" s="17"/>
      <c r="G112" s="17"/>
      <c r="H112" s="18"/>
      <c r="I112" s="16"/>
      <c r="J112" s="16"/>
      <c r="K112" s="16"/>
      <c r="L112" s="19" t="e">
        <f t="shared" si="2"/>
        <v>#DIV/0!</v>
      </c>
      <c r="M112" s="16"/>
      <c r="N112" s="17"/>
      <c r="O112" s="16"/>
    </row>
    <row r="113" spans="1:15" x14ac:dyDescent="0.25">
      <c r="A113" s="16"/>
      <c r="B113" s="16"/>
      <c r="C113" s="16"/>
      <c r="D113" s="20"/>
      <c r="E113" s="16"/>
      <c r="F113" s="17"/>
      <c r="G113" s="17"/>
      <c r="H113" s="18"/>
      <c r="I113" s="16"/>
      <c r="J113" s="16"/>
      <c r="K113" s="16"/>
      <c r="L113" s="19" t="e">
        <f t="shared" si="2"/>
        <v>#DIV/0!</v>
      </c>
      <c r="M113" s="16"/>
      <c r="N113" s="17"/>
      <c r="O113" s="16"/>
    </row>
    <row r="114" spans="1:15" x14ac:dyDescent="0.25">
      <c r="A114" s="16"/>
      <c r="B114" s="16"/>
      <c r="C114" s="16"/>
      <c r="D114" s="20"/>
      <c r="E114" s="16"/>
      <c r="F114" s="17"/>
      <c r="G114" s="17"/>
      <c r="H114" s="18"/>
      <c r="I114" s="16"/>
      <c r="J114" s="16"/>
      <c r="K114" s="16"/>
      <c r="L114" s="19" t="e">
        <f t="shared" si="2"/>
        <v>#DIV/0!</v>
      </c>
      <c r="M114" s="16"/>
      <c r="N114" s="17"/>
      <c r="O114" s="16"/>
    </row>
    <row r="115" spans="1:15" x14ac:dyDescent="0.25">
      <c r="A115" s="16"/>
      <c r="B115" s="16"/>
      <c r="C115" s="16"/>
      <c r="D115" s="20"/>
      <c r="E115" s="16"/>
      <c r="F115" s="17"/>
      <c r="G115" s="17"/>
      <c r="H115" s="18"/>
      <c r="I115" s="16"/>
      <c r="J115" s="16"/>
      <c r="K115" s="16"/>
      <c r="L115" s="19" t="e">
        <f t="shared" si="2"/>
        <v>#DIV/0!</v>
      </c>
      <c r="M115" s="16"/>
      <c r="N115" s="17"/>
      <c r="O115" s="16"/>
    </row>
    <row r="116" spans="1:15" x14ac:dyDescent="0.25">
      <c r="A116" s="16"/>
      <c r="B116" s="16"/>
      <c r="C116" s="16"/>
      <c r="D116" s="20"/>
      <c r="E116" s="16"/>
      <c r="F116" s="17"/>
      <c r="G116" s="17"/>
      <c r="H116" s="18"/>
      <c r="I116" s="16"/>
      <c r="J116" s="16"/>
      <c r="K116" s="16"/>
      <c r="L116" s="19" t="e">
        <f t="shared" si="2"/>
        <v>#DIV/0!</v>
      </c>
      <c r="M116" s="16"/>
      <c r="N116" s="17"/>
      <c r="O116" s="16"/>
    </row>
    <row r="117" spans="1:15" x14ac:dyDescent="0.25">
      <c r="A117" s="16"/>
      <c r="B117" s="16"/>
      <c r="C117" s="16"/>
      <c r="D117" s="20"/>
      <c r="E117" s="16"/>
      <c r="F117" s="17"/>
      <c r="G117" s="17"/>
      <c r="H117" s="18"/>
      <c r="I117" s="16"/>
      <c r="J117" s="16"/>
      <c r="K117" s="16"/>
      <c r="L117" s="19" t="e">
        <f t="shared" si="2"/>
        <v>#DIV/0!</v>
      </c>
      <c r="M117" s="16"/>
      <c r="N117" s="17"/>
      <c r="O117" s="16"/>
    </row>
    <row r="118" spans="1:15" x14ac:dyDescent="0.25">
      <c r="A118" s="16"/>
      <c r="B118" s="16"/>
      <c r="C118" s="16"/>
      <c r="D118" s="20"/>
      <c r="E118" s="16"/>
      <c r="F118" s="17"/>
      <c r="G118" s="17"/>
      <c r="H118" s="18"/>
      <c r="I118" s="16"/>
      <c r="J118" s="16"/>
      <c r="K118" s="16"/>
      <c r="L118" s="19" t="e">
        <f t="shared" si="2"/>
        <v>#DIV/0!</v>
      </c>
      <c r="M118" s="16"/>
      <c r="N118" s="17"/>
      <c r="O118" s="16"/>
    </row>
    <row r="119" spans="1:15" x14ac:dyDescent="0.25">
      <c r="A119" s="16"/>
      <c r="B119" s="16"/>
      <c r="C119" s="16"/>
      <c r="D119" s="20"/>
      <c r="E119" s="16"/>
      <c r="F119" s="17"/>
      <c r="G119" s="17"/>
      <c r="H119" s="18"/>
      <c r="I119" s="16"/>
      <c r="J119" s="16"/>
      <c r="K119" s="16"/>
      <c r="L119" s="19" t="e">
        <f t="shared" si="2"/>
        <v>#DIV/0!</v>
      </c>
      <c r="M119" s="16"/>
      <c r="N119" s="17"/>
      <c r="O119" s="16"/>
    </row>
    <row r="120" spans="1:15" x14ac:dyDescent="0.25">
      <c r="A120" s="16"/>
      <c r="B120" s="16"/>
      <c r="C120" s="16"/>
      <c r="D120" s="20"/>
      <c r="E120" s="16"/>
      <c r="F120" s="17"/>
      <c r="G120" s="17"/>
      <c r="H120" s="18"/>
      <c r="I120" s="16"/>
      <c r="J120" s="16"/>
      <c r="K120" s="16"/>
      <c r="L120" s="19" t="e">
        <f t="shared" si="2"/>
        <v>#DIV/0!</v>
      </c>
      <c r="M120" s="16"/>
      <c r="N120" s="17"/>
      <c r="O120" s="16"/>
    </row>
    <row r="121" spans="1:15" x14ac:dyDescent="0.25">
      <c r="A121" s="16"/>
      <c r="B121" s="16"/>
      <c r="C121" s="16"/>
      <c r="D121" s="20"/>
      <c r="E121" s="16"/>
      <c r="F121" s="17"/>
      <c r="G121" s="17"/>
      <c r="H121" s="18"/>
      <c r="I121" s="16"/>
      <c r="J121" s="16"/>
      <c r="K121" s="16"/>
      <c r="L121" s="19" t="e">
        <f t="shared" ref="L115:L178" si="3">IF((K121/D121)&gt;100%,100%,(K121/D121))</f>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20"/>
      <c r="E134" s="16"/>
      <c r="F134" s="17"/>
      <c r="G134" s="17"/>
      <c r="H134" s="18"/>
      <c r="I134" s="16"/>
      <c r="J134" s="16"/>
      <c r="K134" s="16"/>
      <c r="L134" s="19" t="e">
        <f t="shared" si="3"/>
        <v>#DIV/0!</v>
      </c>
      <c r="M134" s="16"/>
      <c r="N134" s="17"/>
      <c r="O134" s="16"/>
    </row>
    <row r="135" spans="1:15" x14ac:dyDescent="0.25">
      <c r="A135" s="16"/>
      <c r="B135" s="16"/>
      <c r="C135" s="16"/>
      <c r="D135" s="20"/>
      <c r="E135" s="16"/>
      <c r="F135" s="17"/>
      <c r="G135" s="17"/>
      <c r="H135" s="18"/>
      <c r="I135" s="16"/>
      <c r="J135" s="16"/>
      <c r="K135" s="16"/>
      <c r="L135" s="19" t="e">
        <f t="shared" si="3"/>
        <v>#DIV/0!</v>
      </c>
      <c r="M135" s="16"/>
      <c r="N135" s="17"/>
      <c r="O135" s="16"/>
    </row>
    <row r="136" spans="1:15" x14ac:dyDescent="0.25">
      <c r="A136" s="16"/>
      <c r="B136" s="16"/>
      <c r="C136" s="16"/>
      <c r="D136" s="20"/>
      <c r="E136" s="16"/>
      <c r="F136" s="17"/>
      <c r="G136" s="17"/>
      <c r="H136" s="18"/>
      <c r="I136" s="16"/>
      <c r="J136" s="16"/>
      <c r="K136" s="16"/>
      <c r="L136" s="19" t="e">
        <f t="shared" si="3"/>
        <v>#DIV/0!</v>
      </c>
      <c r="M136" s="16"/>
      <c r="N136" s="17"/>
      <c r="O136" s="16"/>
    </row>
    <row r="137" spans="1:15" x14ac:dyDescent="0.25">
      <c r="A137" s="16"/>
      <c r="B137" s="16"/>
      <c r="C137" s="16"/>
      <c r="D137" s="20"/>
      <c r="E137" s="16"/>
      <c r="F137" s="17"/>
      <c r="G137" s="17"/>
      <c r="H137" s="18"/>
      <c r="I137" s="16"/>
      <c r="J137" s="16"/>
      <c r="K137" s="16"/>
      <c r="L137" s="19" t="e">
        <f t="shared" si="3"/>
        <v>#DIV/0!</v>
      </c>
      <c r="M137" s="16"/>
      <c r="N137" s="17"/>
      <c r="O137" s="16"/>
    </row>
    <row r="138" spans="1:15" x14ac:dyDescent="0.25">
      <c r="A138" s="16"/>
      <c r="B138" s="16"/>
      <c r="C138" s="16"/>
      <c r="D138" s="20"/>
      <c r="E138" s="16"/>
      <c r="F138" s="17"/>
      <c r="G138" s="17"/>
      <c r="H138" s="18"/>
      <c r="I138" s="16"/>
      <c r="J138" s="16"/>
      <c r="K138" s="16"/>
      <c r="L138" s="19" t="e">
        <f t="shared" si="3"/>
        <v>#DIV/0!</v>
      </c>
      <c r="M138" s="16"/>
      <c r="N138" s="17"/>
      <c r="O138" s="16"/>
    </row>
    <row r="139" spans="1:15" x14ac:dyDescent="0.25">
      <c r="A139" s="16"/>
      <c r="B139" s="16"/>
      <c r="C139" s="16"/>
      <c r="D139" s="20"/>
      <c r="E139" s="16"/>
      <c r="F139" s="17"/>
      <c r="G139" s="17"/>
      <c r="H139" s="18"/>
      <c r="I139" s="16"/>
      <c r="J139" s="16"/>
      <c r="K139" s="16"/>
      <c r="L139" s="19" t="e">
        <f t="shared" si="3"/>
        <v>#DIV/0!</v>
      </c>
      <c r="M139" s="16"/>
      <c r="N139" s="17"/>
      <c r="O139" s="16"/>
    </row>
    <row r="140" spans="1:15" x14ac:dyDescent="0.25">
      <c r="A140" s="16"/>
      <c r="B140" s="16"/>
      <c r="C140" s="16"/>
      <c r="D140" s="20"/>
      <c r="E140" s="16"/>
      <c r="F140" s="17"/>
      <c r="G140" s="17"/>
      <c r="H140" s="18"/>
      <c r="I140" s="16"/>
      <c r="J140" s="16"/>
      <c r="K140" s="16"/>
      <c r="L140" s="19" t="e">
        <f t="shared" si="3"/>
        <v>#DIV/0!</v>
      </c>
      <c r="M140" s="16"/>
      <c r="N140" s="17"/>
      <c r="O140" s="16"/>
    </row>
    <row r="141" spans="1:15" x14ac:dyDescent="0.25">
      <c r="A141" s="16"/>
      <c r="B141" s="16"/>
      <c r="C141" s="16"/>
      <c r="D141" s="20"/>
      <c r="E141" s="16"/>
      <c r="F141" s="17"/>
      <c r="G141" s="17"/>
      <c r="H141" s="18"/>
      <c r="I141" s="16"/>
      <c r="J141" s="16"/>
      <c r="K141" s="16"/>
      <c r="L141" s="19" t="e">
        <f t="shared" si="3"/>
        <v>#DIV/0!</v>
      </c>
      <c r="M141" s="16"/>
      <c r="N141" s="17"/>
      <c r="O141" s="16"/>
    </row>
    <row r="142" spans="1:15" x14ac:dyDescent="0.25">
      <c r="A142" s="16"/>
      <c r="B142" s="16"/>
      <c r="C142" s="16"/>
      <c r="D142" s="20"/>
      <c r="E142" s="16"/>
      <c r="F142" s="17"/>
      <c r="G142" s="17"/>
      <c r="H142" s="18"/>
      <c r="I142" s="16"/>
      <c r="J142" s="16"/>
      <c r="K142" s="16"/>
      <c r="L142" s="19" t="e">
        <f t="shared" si="3"/>
        <v>#DIV/0!</v>
      </c>
      <c r="M142" s="16"/>
      <c r="N142" s="17"/>
      <c r="O142" s="16"/>
    </row>
    <row r="143" spans="1:15" x14ac:dyDescent="0.25">
      <c r="A143" s="16"/>
      <c r="B143" s="16"/>
      <c r="C143" s="16"/>
      <c r="D143" s="20"/>
      <c r="E143" s="16"/>
      <c r="F143" s="17"/>
      <c r="G143" s="17"/>
      <c r="H143" s="18"/>
      <c r="I143" s="16"/>
      <c r="J143" s="16"/>
      <c r="K143" s="16"/>
      <c r="L143" s="19" t="e">
        <f t="shared" si="3"/>
        <v>#DIV/0!</v>
      </c>
      <c r="M143" s="16"/>
      <c r="N143" s="17"/>
      <c r="O143" s="16"/>
    </row>
    <row r="144" spans="1:15" x14ac:dyDescent="0.25">
      <c r="A144" s="16"/>
      <c r="B144" s="16"/>
      <c r="C144" s="16"/>
      <c r="D144" s="20"/>
      <c r="E144" s="16"/>
      <c r="F144" s="17"/>
      <c r="G144" s="17"/>
      <c r="H144" s="18"/>
      <c r="I144" s="16"/>
      <c r="J144" s="16"/>
      <c r="K144" s="16"/>
      <c r="L144" s="19" t="e">
        <f t="shared" si="3"/>
        <v>#DIV/0!</v>
      </c>
      <c r="M144" s="16"/>
      <c r="N144" s="17"/>
      <c r="O144" s="16"/>
    </row>
    <row r="145" spans="1:15" x14ac:dyDescent="0.25">
      <c r="A145" s="16"/>
      <c r="B145" s="16"/>
      <c r="C145" s="16"/>
      <c r="D145" s="20"/>
      <c r="E145" s="16"/>
      <c r="F145" s="17"/>
      <c r="G145" s="17"/>
      <c r="H145" s="18"/>
      <c r="I145" s="16"/>
      <c r="J145" s="16"/>
      <c r="K145" s="16"/>
      <c r="L145" s="19" t="e">
        <f t="shared" si="3"/>
        <v>#DIV/0!</v>
      </c>
      <c r="M145" s="16"/>
      <c r="N145" s="17"/>
      <c r="O145" s="16"/>
    </row>
    <row r="146" spans="1:15" x14ac:dyDescent="0.25">
      <c r="A146" s="16"/>
      <c r="B146" s="16"/>
      <c r="C146" s="16"/>
      <c r="D146" s="20"/>
      <c r="E146" s="16"/>
      <c r="F146" s="17"/>
      <c r="G146" s="17"/>
      <c r="H146" s="18"/>
      <c r="I146" s="16"/>
      <c r="J146" s="16"/>
      <c r="K146" s="16"/>
      <c r="L146" s="19" t="e">
        <f t="shared" si="3"/>
        <v>#DIV/0!</v>
      </c>
      <c r="M146" s="16"/>
      <c r="N146" s="17"/>
      <c r="O146" s="16"/>
    </row>
    <row r="147" spans="1:15" x14ac:dyDescent="0.25">
      <c r="A147" s="16"/>
      <c r="B147" s="16"/>
      <c r="C147" s="16"/>
      <c r="D147" s="20"/>
      <c r="E147" s="16"/>
      <c r="F147" s="17"/>
      <c r="G147" s="17"/>
      <c r="H147" s="18"/>
      <c r="I147" s="16"/>
      <c r="J147" s="16"/>
      <c r="K147" s="16"/>
      <c r="L147" s="19" t="e">
        <f t="shared" si="3"/>
        <v>#DIV/0!</v>
      </c>
      <c r="M147" s="16"/>
      <c r="N147" s="17"/>
      <c r="O147" s="16"/>
    </row>
    <row r="148" spans="1:15" x14ac:dyDescent="0.25">
      <c r="A148" s="16"/>
      <c r="B148" s="16"/>
      <c r="C148" s="16"/>
      <c r="D148" s="20"/>
      <c r="E148" s="16"/>
      <c r="F148" s="17"/>
      <c r="G148" s="17"/>
      <c r="H148" s="18"/>
      <c r="I148" s="16"/>
      <c r="J148" s="16"/>
      <c r="K148" s="16"/>
      <c r="L148" s="19" t="e">
        <f t="shared" si="3"/>
        <v>#DIV/0!</v>
      </c>
      <c r="M148" s="16"/>
      <c r="N148" s="17"/>
      <c r="O148" s="16"/>
    </row>
    <row r="149" spans="1:15" x14ac:dyDescent="0.25">
      <c r="A149" s="16"/>
      <c r="B149" s="16"/>
      <c r="C149" s="16"/>
      <c r="D149" s="20"/>
      <c r="E149" s="16"/>
      <c r="F149" s="17"/>
      <c r="G149" s="17"/>
      <c r="H149" s="18"/>
      <c r="I149" s="16"/>
      <c r="J149" s="16"/>
      <c r="K149" s="16"/>
      <c r="L149" s="19" t="e">
        <f t="shared" si="3"/>
        <v>#DIV/0!</v>
      </c>
      <c r="M149" s="16"/>
      <c r="N149" s="17"/>
      <c r="O149" s="16"/>
    </row>
    <row r="150" spans="1:15" x14ac:dyDescent="0.25">
      <c r="A150" s="16"/>
      <c r="B150" s="16"/>
      <c r="C150" s="16"/>
      <c r="D150" s="20"/>
      <c r="E150" s="16"/>
      <c r="F150" s="17"/>
      <c r="G150" s="17"/>
      <c r="H150" s="18"/>
      <c r="I150" s="16"/>
      <c r="J150" s="16"/>
      <c r="K150" s="16"/>
      <c r="L150" s="19" t="e">
        <f t="shared" si="3"/>
        <v>#DIV/0!</v>
      </c>
      <c r="M150" s="16"/>
      <c r="N150" s="17"/>
      <c r="O150" s="16"/>
    </row>
    <row r="151" spans="1:15" x14ac:dyDescent="0.25">
      <c r="A151" s="16"/>
      <c r="B151" s="16"/>
      <c r="C151" s="16"/>
      <c r="D151" s="20"/>
      <c r="E151" s="16"/>
      <c r="F151" s="17"/>
      <c r="G151" s="17"/>
      <c r="H151" s="18"/>
      <c r="I151" s="16"/>
      <c r="J151" s="16"/>
      <c r="K151" s="16"/>
      <c r="L151" s="19" t="e">
        <f t="shared" si="3"/>
        <v>#DIV/0!</v>
      </c>
      <c r="M151" s="16"/>
      <c r="N151" s="17"/>
      <c r="O151" s="16"/>
    </row>
    <row r="152" spans="1:15" x14ac:dyDescent="0.25">
      <c r="A152" s="16"/>
      <c r="B152" s="16"/>
      <c r="C152" s="16"/>
      <c r="D152" s="20"/>
      <c r="E152" s="16"/>
      <c r="F152" s="17"/>
      <c r="G152" s="17"/>
      <c r="H152" s="18"/>
      <c r="I152" s="16"/>
      <c r="J152" s="16"/>
      <c r="K152" s="16"/>
      <c r="L152" s="19" t="e">
        <f t="shared" si="3"/>
        <v>#DIV/0!</v>
      </c>
      <c r="M152" s="16"/>
      <c r="N152" s="17"/>
      <c r="O152" s="16"/>
    </row>
    <row r="153" spans="1:15" x14ac:dyDescent="0.25">
      <c r="A153" s="16"/>
      <c r="B153" s="16"/>
      <c r="C153" s="16"/>
      <c r="D153" s="20"/>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si="3"/>
        <v>#DIV/0!</v>
      </c>
      <c r="M159" s="16"/>
      <c r="N159" s="17"/>
      <c r="O159" s="16"/>
    </row>
    <row r="160" spans="1:15" x14ac:dyDescent="0.25">
      <c r="A160" s="16"/>
      <c r="B160" s="16"/>
      <c r="C160" s="16"/>
      <c r="D160" s="16"/>
      <c r="E160" s="16"/>
      <c r="F160" s="17"/>
      <c r="G160" s="17"/>
      <c r="H160" s="18"/>
      <c r="I160" s="16"/>
      <c r="J160" s="16"/>
      <c r="K160" s="16"/>
      <c r="L160" s="19" t="e">
        <f t="shared" si="3"/>
        <v>#DIV/0!</v>
      </c>
      <c r="M160" s="16"/>
      <c r="N160" s="17"/>
      <c r="O160" s="16"/>
    </row>
    <row r="161" spans="1:15" x14ac:dyDescent="0.25">
      <c r="A161" s="16"/>
      <c r="B161" s="16"/>
      <c r="C161" s="16"/>
      <c r="D161" s="16"/>
      <c r="E161" s="16"/>
      <c r="F161" s="17"/>
      <c r="G161" s="17"/>
      <c r="H161" s="18"/>
      <c r="I161" s="16"/>
      <c r="J161" s="16"/>
      <c r="K161" s="16"/>
      <c r="L161" s="19" t="e">
        <f t="shared" si="3"/>
        <v>#DIV/0!</v>
      </c>
      <c r="M161" s="16"/>
      <c r="N161" s="17"/>
      <c r="O161" s="16"/>
    </row>
    <row r="162" spans="1:15" x14ac:dyDescent="0.25">
      <c r="A162" s="16"/>
      <c r="B162" s="16"/>
      <c r="C162" s="16"/>
      <c r="D162" s="16"/>
      <c r="E162" s="16"/>
      <c r="F162" s="17"/>
      <c r="G162" s="17"/>
      <c r="H162" s="18"/>
      <c r="I162" s="16"/>
      <c r="J162" s="16"/>
      <c r="K162" s="16"/>
      <c r="L162" s="19" t="e">
        <f t="shared" si="3"/>
        <v>#DIV/0!</v>
      </c>
      <c r="M162" s="16"/>
      <c r="N162" s="17"/>
      <c r="O162" s="16"/>
    </row>
    <row r="163" spans="1:15" x14ac:dyDescent="0.25">
      <c r="A163" s="16"/>
      <c r="B163" s="16"/>
      <c r="C163" s="16"/>
      <c r="D163" s="16"/>
      <c r="E163" s="16"/>
      <c r="F163" s="17"/>
      <c r="G163" s="17"/>
      <c r="H163" s="18"/>
      <c r="I163" s="16"/>
      <c r="J163" s="16"/>
      <c r="K163" s="16"/>
      <c r="L163" s="19" t="e">
        <f t="shared" si="3"/>
        <v>#DIV/0!</v>
      </c>
      <c r="M163" s="16"/>
      <c r="N163" s="17"/>
      <c r="O163" s="16"/>
    </row>
    <row r="164" spans="1:15" x14ac:dyDescent="0.25">
      <c r="A164" s="16"/>
      <c r="B164" s="16"/>
      <c r="C164" s="16"/>
      <c r="D164" s="16"/>
      <c r="E164" s="16"/>
      <c r="F164" s="17"/>
      <c r="G164" s="17"/>
      <c r="H164" s="18"/>
      <c r="I164" s="16"/>
      <c r="J164" s="16"/>
      <c r="K164" s="16"/>
      <c r="L164" s="19" t="e">
        <f t="shared" si="3"/>
        <v>#DIV/0!</v>
      </c>
      <c r="M164" s="16"/>
      <c r="N164" s="17"/>
      <c r="O164" s="16"/>
    </row>
    <row r="165" spans="1:15" x14ac:dyDescent="0.25">
      <c r="A165" s="16"/>
      <c r="B165" s="16"/>
      <c r="C165" s="16"/>
      <c r="D165" s="16"/>
      <c r="E165" s="16"/>
      <c r="F165" s="17"/>
      <c r="G165" s="17"/>
      <c r="H165" s="18"/>
      <c r="I165" s="16"/>
      <c r="J165" s="16"/>
      <c r="K165" s="16"/>
      <c r="L165" s="19" t="e">
        <f t="shared" si="3"/>
        <v>#DIV/0!</v>
      </c>
      <c r="M165" s="16"/>
      <c r="N165" s="17"/>
      <c r="O165" s="16"/>
    </row>
    <row r="166" spans="1:15" x14ac:dyDescent="0.25">
      <c r="A166" s="16"/>
      <c r="B166" s="16"/>
      <c r="C166" s="16"/>
      <c r="D166" s="16"/>
      <c r="E166" s="16"/>
      <c r="F166" s="17"/>
      <c r="G166" s="17"/>
      <c r="H166" s="18"/>
      <c r="I166" s="16"/>
      <c r="J166" s="16"/>
      <c r="K166" s="16"/>
      <c r="L166" s="19" t="e">
        <f t="shared" si="3"/>
        <v>#DIV/0!</v>
      </c>
      <c r="M166" s="16"/>
      <c r="N166" s="17"/>
      <c r="O166" s="16"/>
    </row>
    <row r="167" spans="1:15" x14ac:dyDescent="0.25">
      <c r="A167" s="16"/>
      <c r="B167" s="16"/>
      <c r="C167" s="16"/>
      <c r="D167" s="16"/>
      <c r="E167" s="16"/>
      <c r="F167" s="17"/>
      <c r="G167" s="17"/>
      <c r="H167" s="18"/>
      <c r="I167" s="16"/>
      <c r="J167" s="16"/>
      <c r="K167" s="16"/>
      <c r="L167" s="19" t="e">
        <f t="shared" si="3"/>
        <v>#DIV/0!</v>
      </c>
      <c r="M167" s="16"/>
      <c r="N167" s="17"/>
      <c r="O167" s="16"/>
    </row>
    <row r="168" spans="1:15" x14ac:dyDescent="0.25">
      <c r="A168" s="16"/>
      <c r="B168" s="16"/>
      <c r="C168" s="16"/>
      <c r="D168" s="16"/>
      <c r="E168" s="16"/>
      <c r="F168" s="17"/>
      <c r="G168" s="17"/>
      <c r="H168" s="18"/>
      <c r="I168" s="16"/>
      <c r="J168" s="16"/>
      <c r="K168" s="16"/>
      <c r="L168" s="19" t="e">
        <f t="shared" si="3"/>
        <v>#DIV/0!</v>
      </c>
      <c r="M168" s="16"/>
      <c r="N168" s="17"/>
      <c r="O168" s="16"/>
    </row>
    <row r="169" spans="1:15" x14ac:dyDescent="0.25">
      <c r="A169" s="16"/>
      <c r="B169" s="16"/>
      <c r="C169" s="16"/>
      <c r="D169" s="16"/>
      <c r="E169" s="16"/>
      <c r="F169" s="17"/>
      <c r="G169" s="17"/>
      <c r="H169" s="18"/>
      <c r="I169" s="16"/>
      <c r="J169" s="16"/>
      <c r="K169" s="16"/>
      <c r="L169" s="19" t="e">
        <f t="shared" si="3"/>
        <v>#DIV/0!</v>
      </c>
      <c r="M169" s="16"/>
      <c r="N169" s="17"/>
      <c r="O169" s="16"/>
    </row>
    <row r="170" spans="1:15" x14ac:dyDescent="0.25">
      <c r="A170" s="16"/>
      <c r="B170" s="16"/>
      <c r="C170" s="16"/>
      <c r="D170" s="16"/>
      <c r="E170" s="16"/>
      <c r="F170" s="17"/>
      <c r="G170" s="17"/>
      <c r="H170" s="18"/>
      <c r="I170" s="16"/>
      <c r="J170" s="16"/>
      <c r="K170" s="16"/>
      <c r="L170" s="19" t="e">
        <f t="shared" si="3"/>
        <v>#DIV/0!</v>
      </c>
      <c r="M170" s="16"/>
      <c r="N170" s="17"/>
      <c r="O170" s="16"/>
    </row>
    <row r="171" spans="1:15" x14ac:dyDescent="0.25">
      <c r="A171" s="16"/>
      <c r="B171" s="16"/>
      <c r="C171" s="16"/>
      <c r="D171" s="16"/>
      <c r="E171" s="16"/>
      <c r="F171" s="17"/>
      <c r="G171" s="17"/>
      <c r="H171" s="18"/>
      <c r="I171" s="16"/>
      <c r="J171" s="16"/>
      <c r="K171" s="16"/>
      <c r="L171" s="19" t="e">
        <f t="shared" si="3"/>
        <v>#DIV/0!</v>
      </c>
      <c r="M171" s="16"/>
      <c r="N171" s="17"/>
      <c r="O171" s="16"/>
    </row>
    <row r="172" spans="1:15" x14ac:dyDescent="0.25">
      <c r="A172" s="16"/>
      <c r="B172" s="16"/>
      <c r="C172" s="16"/>
      <c r="D172" s="16"/>
      <c r="E172" s="16"/>
      <c r="F172" s="17"/>
      <c r="G172" s="17"/>
      <c r="H172" s="18"/>
      <c r="I172" s="16"/>
      <c r="J172" s="16"/>
      <c r="K172" s="16"/>
      <c r="L172" s="19" t="e">
        <f t="shared" si="3"/>
        <v>#DIV/0!</v>
      </c>
      <c r="M172" s="16"/>
      <c r="N172" s="17"/>
      <c r="O172" s="16"/>
    </row>
    <row r="173" spans="1:15" x14ac:dyDescent="0.25">
      <c r="A173" s="16"/>
      <c r="B173" s="16"/>
      <c r="C173" s="16"/>
      <c r="D173" s="16"/>
      <c r="E173" s="16"/>
      <c r="F173" s="17"/>
      <c r="G173" s="17"/>
      <c r="H173" s="18"/>
      <c r="I173" s="16"/>
      <c r="J173" s="16"/>
      <c r="K173" s="16"/>
      <c r="L173" s="19" t="e">
        <f t="shared" si="3"/>
        <v>#DIV/0!</v>
      </c>
      <c r="M173" s="16"/>
      <c r="N173" s="17"/>
      <c r="O173" s="16"/>
    </row>
    <row r="174" spans="1:15" x14ac:dyDescent="0.25">
      <c r="A174" s="16"/>
      <c r="B174" s="16"/>
      <c r="C174" s="16"/>
      <c r="D174" s="16"/>
      <c r="E174" s="16"/>
      <c r="F174" s="17"/>
      <c r="G174" s="17"/>
      <c r="H174" s="18"/>
      <c r="I174" s="16"/>
      <c r="J174" s="16"/>
      <c r="K174" s="16"/>
      <c r="L174" s="19" t="e">
        <f t="shared" si="3"/>
        <v>#DIV/0!</v>
      </c>
      <c r="M174" s="16"/>
      <c r="N174" s="17"/>
      <c r="O174" s="16"/>
    </row>
    <row r="175" spans="1:15" x14ac:dyDescent="0.25">
      <c r="A175" s="16"/>
      <c r="B175" s="16"/>
      <c r="C175" s="16"/>
      <c r="D175" s="16"/>
      <c r="E175" s="16"/>
      <c r="F175" s="17"/>
      <c r="G175" s="17"/>
      <c r="H175" s="18"/>
      <c r="I175" s="16"/>
      <c r="J175" s="16"/>
      <c r="K175" s="16"/>
      <c r="L175" s="19" t="e">
        <f t="shared" si="3"/>
        <v>#DIV/0!</v>
      </c>
      <c r="M175" s="16"/>
      <c r="N175" s="17"/>
      <c r="O175" s="16"/>
    </row>
    <row r="176" spans="1:15" x14ac:dyDescent="0.25">
      <c r="A176" s="16"/>
      <c r="B176" s="16"/>
      <c r="C176" s="16"/>
      <c r="D176" s="16"/>
      <c r="E176" s="16"/>
      <c r="F176" s="17"/>
      <c r="G176" s="17"/>
      <c r="H176" s="18"/>
      <c r="I176" s="16"/>
      <c r="J176" s="16"/>
      <c r="K176" s="16"/>
      <c r="L176" s="19" t="e">
        <f t="shared" si="3"/>
        <v>#DIV/0!</v>
      </c>
      <c r="M176" s="16"/>
      <c r="N176" s="17"/>
      <c r="O176" s="16"/>
    </row>
    <row r="177" spans="1:15" x14ac:dyDescent="0.25">
      <c r="A177" s="16"/>
      <c r="B177" s="16"/>
      <c r="C177" s="16"/>
      <c r="D177" s="16"/>
      <c r="E177" s="16"/>
      <c r="F177" s="17"/>
      <c r="G177" s="17"/>
      <c r="H177" s="18"/>
      <c r="I177" s="16"/>
      <c r="J177" s="16"/>
      <c r="K177" s="16"/>
      <c r="L177" s="19" t="e">
        <f t="shared" si="3"/>
        <v>#DIV/0!</v>
      </c>
      <c r="M177" s="16"/>
      <c r="N177" s="17"/>
      <c r="O177" s="16"/>
    </row>
    <row r="178" spans="1:15" x14ac:dyDescent="0.25">
      <c r="A178" s="16"/>
      <c r="B178" s="16"/>
      <c r="C178" s="16"/>
      <c r="D178" s="16"/>
      <c r="E178" s="16"/>
      <c r="F178" s="17"/>
      <c r="G178" s="17"/>
      <c r="H178" s="18"/>
      <c r="I178" s="16"/>
      <c r="J178" s="16"/>
      <c r="K178" s="16"/>
      <c r="L178" s="19" t="e">
        <f t="shared" si="3"/>
        <v>#DIV/0!</v>
      </c>
      <c r="M178" s="16"/>
      <c r="N178" s="17"/>
      <c r="O178" s="16"/>
    </row>
    <row r="179" spans="1:15" x14ac:dyDescent="0.25">
      <c r="A179" s="16"/>
      <c r="B179" s="16"/>
      <c r="C179" s="16"/>
      <c r="D179" s="16"/>
      <c r="E179" s="16"/>
      <c r="F179" s="17"/>
      <c r="G179" s="17"/>
      <c r="H179" s="18"/>
      <c r="I179" s="16"/>
      <c r="J179" s="16"/>
      <c r="K179" s="16"/>
      <c r="L179" s="19" t="e">
        <f t="shared" ref="L179:L242" si="4">IF((K179/D179)&gt;100%,100%,(K179/D179))</f>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si="4"/>
        <v>#DIV/0!</v>
      </c>
      <c r="M226" s="16"/>
      <c r="N226" s="17"/>
      <c r="O226" s="16"/>
    </row>
    <row r="227" spans="1:15" x14ac:dyDescent="0.25">
      <c r="A227" s="16"/>
      <c r="B227" s="16"/>
      <c r="C227" s="16"/>
      <c r="D227" s="16"/>
      <c r="E227" s="16"/>
      <c r="F227" s="17"/>
      <c r="G227" s="17"/>
      <c r="H227" s="18"/>
      <c r="I227" s="16"/>
      <c r="J227" s="16"/>
      <c r="K227" s="16"/>
      <c r="L227" s="19" t="e">
        <f t="shared" si="4"/>
        <v>#DIV/0!</v>
      </c>
      <c r="M227" s="16"/>
      <c r="N227" s="17"/>
      <c r="O227" s="16"/>
    </row>
    <row r="228" spans="1:15" x14ac:dyDescent="0.25">
      <c r="A228" s="16"/>
      <c r="B228" s="16"/>
      <c r="C228" s="16"/>
      <c r="D228" s="16"/>
      <c r="E228" s="16"/>
      <c r="F228" s="17"/>
      <c r="G228" s="17"/>
      <c r="H228" s="18"/>
      <c r="I228" s="16"/>
      <c r="J228" s="16"/>
      <c r="K228" s="16"/>
      <c r="L228" s="19" t="e">
        <f t="shared" si="4"/>
        <v>#DIV/0!</v>
      </c>
      <c r="M228" s="16"/>
      <c r="N228" s="17"/>
      <c r="O228" s="16"/>
    </row>
    <row r="229" spans="1:15" x14ac:dyDescent="0.25">
      <c r="A229" s="16"/>
      <c r="B229" s="16"/>
      <c r="C229" s="16"/>
      <c r="D229" s="16"/>
      <c r="E229" s="16"/>
      <c r="F229" s="17"/>
      <c r="G229" s="17"/>
      <c r="H229" s="18"/>
      <c r="I229" s="16"/>
      <c r="J229" s="16"/>
      <c r="K229" s="16"/>
      <c r="L229" s="19" t="e">
        <f t="shared" si="4"/>
        <v>#DIV/0!</v>
      </c>
      <c r="M229" s="16"/>
      <c r="N229" s="17"/>
      <c r="O229" s="16"/>
    </row>
    <row r="230" spans="1:15" x14ac:dyDescent="0.25">
      <c r="A230" s="16"/>
      <c r="B230" s="16"/>
      <c r="C230" s="16"/>
      <c r="D230" s="16"/>
      <c r="E230" s="16"/>
      <c r="F230" s="17"/>
      <c r="G230" s="17"/>
      <c r="H230" s="18"/>
      <c r="I230" s="16"/>
      <c r="J230" s="16"/>
      <c r="K230" s="16"/>
      <c r="L230" s="19" t="e">
        <f t="shared" si="4"/>
        <v>#DIV/0!</v>
      </c>
      <c r="M230" s="16"/>
      <c r="N230" s="17"/>
      <c r="O230" s="16"/>
    </row>
    <row r="231" spans="1:15" x14ac:dyDescent="0.25">
      <c r="A231" s="16"/>
      <c r="B231" s="16"/>
      <c r="C231" s="16"/>
      <c r="D231" s="16"/>
      <c r="E231" s="16"/>
      <c r="F231" s="17"/>
      <c r="G231" s="17"/>
      <c r="H231" s="18"/>
      <c r="I231" s="16"/>
      <c r="J231" s="16"/>
      <c r="K231" s="16"/>
      <c r="L231" s="19" t="e">
        <f t="shared" si="4"/>
        <v>#DIV/0!</v>
      </c>
      <c r="M231" s="16"/>
      <c r="N231" s="17"/>
      <c r="O231" s="16"/>
    </row>
    <row r="232" spans="1:15" x14ac:dyDescent="0.25">
      <c r="A232" s="16"/>
      <c r="B232" s="16"/>
      <c r="C232" s="16"/>
      <c r="D232" s="16"/>
      <c r="E232" s="16"/>
      <c r="F232" s="17"/>
      <c r="G232" s="17"/>
      <c r="H232" s="18"/>
      <c r="I232" s="16"/>
      <c r="J232" s="16"/>
      <c r="K232" s="16"/>
      <c r="L232" s="19" t="e">
        <f t="shared" si="4"/>
        <v>#DIV/0!</v>
      </c>
      <c r="M232" s="16"/>
      <c r="N232" s="17"/>
      <c r="O232" s="16"/>
    </row>
    <row r="233" spans="1:15" x14ac:dyDescent="0.25">
      <c r="A233" s="16"/>
      <c r="B233" s="16"/>
      <c r="C233" s="16"/>
      <c r="D233" s="16"/>
      <c r="E233" s="16"/>
      <c r="F233" s="17"/>
      <c r="G233" s="17"/>
      <c r="H233" s="18"/>
      <c r="I233" s="16"/>
      <c r="J233" s="16"/>
      <c r="K233" s="16"/>
      <c r="L233" s="19" t="e">
        <f t="shared" si="4"/>
        <v>#DIV/0!</v>
      </c>
      <c r="M233" s="16"/>
      <c r="N233" s="17"/>
      <c r="O233" s="16"/>
    </row>
    <row r="234" spans="1:15" x14ac:dyDescent="0.25">
      <c r="A234" s="16"/>
      <c r="B234" s="16"/>
      <c r="C234" s="16"/>
      <c r="D234" s="16"/>
      <c r="E234" s="16"/>
      <c r="F234" s="17"/>
      <c r="G234" s="17"/>
      <c r="H234" s="18"/>
      <c r="I234" s="16"/>
      <c r="J234" s="16"/>
      <c r="K234" s="16"/>
      <c r="L234" s="19" t="e">
        <f t="shared" si="4"/>
        <v>#DIV/0!</v>
      </c>
      <c r="M234" s="16"/>
      <c r="N234" s="17"/>
      <c r="O234" s="16"/>
    </row>
    <row r="235" spans="1:15" x14ac:dyDescent="0.25">
      <c r="A235" s="16"/>
      <c r="B235" s="16"/>
      <c r="C235" s="16"/>
      <c r="D235" s="16"/>
      <c r="E235" s="16"/>
      <c r="F235" s="17"/>
      <c r="G235" s="17"/>
      <c r="H235" s="18"/>
      <c r="I235" s="16"/>
      <c r="J235" s="16"/>
      <c r="K235" s="16"/>
      <c r="L235" s="19" t="e">
        <f t="shared" si="4"/>
        <v>#DIV/0!</v>
      </c>
      <c r="M235" s="16"/>
      <c r="N235" s="17"/>
      <c r="O235" s="16"/>
    </row>
    <row r="236" spans="1:15" x14ac:dyDescent="0.25">
      <c r="A236" s="16"/>
      <c r="B236" s="16"/>
      <c r="C236" s="16"/>
      <c r="D236" s="16"/>
      <c r="E236" s="16"/>
      <c r="F236" s="17"/>
      <c r="G236" s="17"/>
      <c r="H236" s="18"/>
      <c r="I236" s="16"/>
      <c r="J236" s="16"/>
      <c r="K236" s="16"/>
      <c r="L236" s="19" t="e">
        <f t="shared" si="4"/>
        <v>#DIV/0!</v>
      </c>
      <c r="M236" s="16"/>
      <c r="N236" s="17"/>
      <c r="O236" s="16"/>
    </row>
    <row r="237" spans="1:15" x14ac:dyDescent="0.25">
      <c r="A237" s="16"/>
      <c r="B237" s="16"/>
      <c r="C237" s="16"/>
      <c r="D237" s="16"/>
      <c r="E237" s="16"/>
      <c r="F237" s="17"/>
      <c r="G237" s="17"/>
      <c r="H237" s="18"/>
      <c r="I237" s="16"/>
      <c r="J237" s="16"/>
      <c r="K237" s="16"/>
      <c r="L237" s="19" t="e">
        <f t="shared" si="4"/>
        <v>#DIV/0!</v>
      </c>
      <c r="M237" s="16"/>
      <c r="N237" s="17"/>
      <c r="O237" s="16"/>
    </row>
    <row r="238" spans="1:15" x14ac:dyDescent="0.25">
      <c r="A238" s="16"/>
      <c r="B238" s="16"/>
      <c r="C238" s="16"/>
      <c r="D238" s="16"/>
      <c r="E238" s="16"/>
      <c r="F238" s="17"/>
      <c r="G238" s="17"/>
      <c r="H238" s="18"/>
      <c r="I238" s="16"/>
      <c r="J238" s="16"/>
      <c r="K238" s="16"/>
      <c r="L238" s="19" t="e">
        <f t="shared" si="4"/>
        <v>#DIV/0!</v>
      </c>
      <c r="M238" s="16"/>
      <c r="N238" s="17"/>
      <c r="O238" s="16"/>
    </row>
    <row r="239" spans="1:15" x14ac:dyDescent="0.25">
      <c r="A239" s="16"/>
      <c r="B239" s="16"/>
      <c r="C239" s="16"/>
      <c r="D239" s="16"/>
      <c r="E239" s="16"/>
      <c r="F239" s="17"/>
      <c r="G239" s="17"/>
      <c r="H239" s="18"/>
      <c r="I239" s="16"/>
      <c r="J239" s="16"/>
      <c r="K239" s="16"/>
      <c r="L239" s="19" t="e">
        <f t="shared" si="4"/>
        <v>#DIV/0!</v>
      </c>
      <c r="M239" s="16"/>
      <c r="N239" s="17"/>
      <c r="O239" s="16"/>
    </row>
    <row r="240" spans="1:15" x14ac:dyDescent="0.25">
      <c r="A240" s="16"/>
      <c r="B240" s="16"/>
      <c r="C240" s="16"/>
      <c r="D240" s="16"/>
      <c r="E240" s="16"/>
      <c r="F240" s="17"/>
      <c r="G240" s="17"/>
      <c r="H240" s="18"/>
      <c r="I240" s="16"/>
      <c r="J240" s="16"/>
      <c r="K240" s="16"/>
      <c r="L240" s="19" t="e">
        <f t="shared" si="4"/>
        <v>#DIV/0!</v>
      </c>
      <c r="M240" s="16"/>
      <c r="N240" s="17"/>
      <c r="O240" s="16"/>
    </row>
    <row r="241" spans="1:15" x14ac:dyDescent="0.25">
      <c r="A241" s="16"/>
      <c r="B241" s="16"/>
      <c r="C241" s="16"/>
      <c r="D241" s="16"/>
      <c r="E241" s="16"/>
      <c r="F241" s="17"/>
      <c r="G241" s="17"/>
      <c r="H241" s="18"/>
      <c r="I241" s="16"/>
      <c r="J241" s="16"/>
      <c r="K241" s="16"/>
      <c r="L241" s="19" t="e">
        <f t="shared" si="4"/>
        <v>#DIV/0!</v>
      </c>
      <c r="M241" s="16"/>
      <c r="N241" s="17"/>
      <c r="O241" s="16"/>
    </row>
    <row r="242" spans="1:15" x14ac:dyDescent="0.25">
      <c r="A242" s="16"/>
      <c r="B242" s="16"/>
      <c r="C242" s="16"/>
      <c r="D242" s="16"/>
      <c r="E242" s="16"/>
      <c r="F242" s="17"/>
      <c r="G242" s="17"/>
      <c r="H242" s="18"/>
      <c r="I242" s="16"/>
      <c r="J242" s="16"/>
      <c r="K242" s="16"/>
      <c r="L242" s="19" t="e">
        <f t="shared" si="4"/>
        <v>#DIV/0!</v>
      </c>
      <c r="M242" s="16"/>
      <c r="N242" s="17"/>
      <c r="O242" s="16"/>
    </row>
    <row r="243" spans="1:15" x14ac:dyDescent="0.25">
      <c r="A243" s="16"/>
      <c r="B243" s="16"/>
      <c r="C243" s="16"/>
      <c r="D243" s="16"/>
      <c r="E243" s="16"/>
      <c r="F243" s="17"/>
      <c r="G243" s="17"/>
      <c r="H243" s="18"/>
      <c r="I243" s="16"/>
      <c r="J243" s="16"/>
      <c r="K243" s="16"/>
      <c r="L243" s="19" t="e">
        <f t="shared" ref="L243:L306" si="5">IF((K243/D243)&gt;100%,100%,(K243/D243))</f>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si="5"/>
        <v>#DIV/0!</v>
      </c>
      <c r="M290" s="16"/>
      <c r="N290" s="17"/>
      <c r="O290" s="16"/>
    </row>
    <row r="291" spans="1:15" x14ac:dyDescent="0.25">
      <c r="A291" s="16"/>
      <c r="B291" s="16"/>
      <c r="C291" s="16"/>
      <c r="D291" s="16"/>
      <c r="E291" s="16"/>
      <c r="F291" s="17"/>
      <c r="G291" s="17"/>
      <c r="H291" s="18"/>
      <c r="I291" s="16"/>
      <c r="J291" s="16"/>
      <c r="K291" s="16"/>
      <c r="L291" s="19" t="e">
        <f t="shared" si="5"/>
        <v>#DIV/0!</v>
      </c>
      <c r="M291" s="16"/>
      <c r="N291" s="17"/>
      <c r="O291" s="16"/>
    </row>
    <row r="292" spans="1:15" x14ac:dyDescent="0.25">
      <c r="A292" s="16"/>
      <c r="B292" s="16"/>
      <c r="C292" s="16"/>
      <c r="D292" s="16"/>
      <c r="E292" s="16"/>
      <c r="F292" s="17"/>
      <c r="G292" s="17"/>
      <c r="H292" s="18"/>
      <c r="I292" s="16"/>
      <c r="J292" s="16"/>
      <c r="K292" s="16"/>
      <c r="L292" s="19" t="e">
        <f t="shared" si="5"/>
        <v>#DIV/0!</v>
      </c>
      <c r="M292" s="16"/>
      <c r="N292" s="17"/>
      <c r="O292" s="16"/>
    </row>
    <row r="293" spans="1:15" x14ac:dyDescent="0.25">
      <c r="A293" s="16"/>
      <c r="B293" s="16"/>
      <c r="C293" s="16"/>
      <c r="D293" s="16"/>
      <c r="E293" s="16"/>
      <c r="F293" s="17"/>
      <c r="G293" s="17"/>
      <c r="H293" s="18"/>
      <c r="I293" s="16"/>
      <c r="J293" s="16"/>
      <c r="K293" s="16"/>
      <c r="L293" s="19" t="e">
        <f t="shared" si="5"/>
        <v>#DIV/0!</v>
      </c>
      <c r="M293" s="16"/>
      <c r="N293" s="17"/>
      <c r="O293" s="16"/>
    </row>
    <row r="294" spans="1:15" x14ac:dyDescent="0.25">
      <c r="A294" s="16"/>
      <c r="B294" s="16"/>
      <c r="C294" s="16"/>
      <c r="D294" s="16"/>
      <c r="E294" s="16"/>
      <c r="F294" s="17"/>
      <c r="G294" s="17"/>
      <c r="H294" s="18"/>
      <c r="I294" s="16"/>
      <c r="J294" s="16"/>
      <c r="K294" s="16"/>
      <c r="L294" s="19" t="e">
        <f t="shared" si="5"/>
        <v>#DIV/0!</v>
      </c>
      <c r="M294" s="16"/>
      <c r="N294" s="17"/>
      <c r="O294" s="16"/>
    </row>
    <row r="295" spans="1:15" x14ac:dyDescent="0.25">
      <c r="A295" s="16"/>
      <c r="B295" s="16"/>
      <c r="C295" s="16"/>
      <c r="D295" s="16"/>
      <c r="E295" s="16"/>
      <c r="F295" s="17"/>
      <c r="G295" s="17"/>
      <c r="H295" s="18"/>
      <c r="I295" s="16"/>
      <c r="J295" s="16"/>
      <c r="K295" s="16"/>
      <c r="L295" s="19" t="e">
        <f t="shared" si="5"/>
        <v>#DIV/0!</v>
      </c>
      <c r="M295" s="16"/>
      <c r="N295" s="17"/>
      <c r="O295" s="16"/>
    </row>
    <row r="296" spans="1:15" x14ac:dyDescent="0.25">
      <c r="A296" s="16"/>
      <c r="B296" s="16"/>
      <c r="C296" s="16"/>
      <c r="D296" s="16"/>
      <c r="E296" s="16"/>
      <c r="F296" s="17"/>
      <c r="G296" s="17"/>
      <c r="H296" s="18"/>
      <c r="I296" s="16"/>
      <c r="J296" s="16"/>
      <c r="K296" s="16"/>
      <c r="L296" s="19" t="e">
        <f t="shared" si="5"/>
        <v>#DIV/0!</v>
      </c>
      <c r="M296" s="16"/>
      <c r="N296" s="17"/>
      <c r="O296" s="16"/>
    </row>
    <row r="297" spans="1:15" x14ac:dyDescent="0.25">
      <c r="A297" s="16"/>
      <c r="B297" s="16"/>
      <c r="C297" s="16"/>
      <c r="D297" s="16"/>
      <c r="E297" s="16"/>
      <c r="F297" s="17"/>
      <c r="G297" s="17"/>
      <c r="H297" s="18"/>
      <c r="I297" s="16"/>
      <c r="J297" s="16"/>
      <c r="K297" s="16"/>
      <c r="L297" s="19" t="e">
        <f t="shared" si="5"/>
        <v>#DIV/0!</v>
      </c>
      <c r="M297" s="16"/>
      <c r="N297" s="17"/>
      <c r="O297" s="16"/>
    </row>
    <row r="298" spans="1:15" x14ac:dyDescent="0.25">
      <c r="A298" s="16"/>
      <c r="B298" s="16"/>
      <c r="C298" s="16"/>
      <c r="D298" s="16"/>
      <c r="E298" s="16"/>
      <c r="F298" s="17"/>
      <c r="G298" s="17"/>
      <c r="H298" s="18"/>
      <c r="I298" s="16"/>
      <c r="J298" s="16"/>
      <c r="K298" s="16"/>
      <c r="L298" s="19" t="e">
        <f t="shared" si="5"/>
        <v>#DIV/0!</v>
      </c>
      <c r="M298" s="16"/>
      <c r="N298" s="17"/>
      <c r="O298" s="16"/>
    </row>
    <row r="299" spans="1:15" x14ac:dyDescent="0.25">
      <c r="A299" s="16"/>
      <c r="B299" s="16"/>
      <c r="C299" s="16"/>
      <c r="D299" s="16"/>
      <c r="E299" s="16"/>
      <c r="F299" s="17"/>
      <c r="G299" s="17"/>
      <c r="H299" s="18"/>
      <c r="I299" s="16"/>
      <c r="J299" s="16"/>
      <c r="K299" s="16"/>
      <c r="L299" s="19" t="e">
        <f t="shared" si="5"/>
        <v>#DIV/0!</v>
      </c>
      <c r="M299" s="16"/>
      <c r="N299" s="17"/>
      <c r="O299" s="16"/>
    </row>
    <row r="300" spans="1:15" x14ac:dyDescent="0.25">
      <c r="A300" s="16"/>
      <c r="B300" s="16"/>
      <c r="C300" s="16"/>
      <c r="D300" s="16"/>
      <c r="E300" s="16"/>
      <c r="F300" s="17"/>
      <c r="G300" s="17"/>
      <c r="H300" s="18"/>
      <c r="I300" s="16"/>
      <c r="J300" s="16"/>
      <c r="K300" s="16"/>
      <c r="L300" s="19" t="e">
        <f t="shared" si="5"/>
        <v>#DIV/0!</v>
      </c>
      <c r="M300" s="16"/>
      <c r="N300" s="17"/>
      <c r="O300" s="16"/>
    </row>
    <row r="301" spans="1:15" x14ac:dyDescent="0.25">
      <c r="A301" s="16"/>
      <c r="B301" s="16"/>
      <c r="C301" s="16"/>
      <c r="D301" s="16"/>
      <c r="E301" s="16"/>
      <c r="F301" s="17"/>
      <c r="G301" s="17"/>
      <c r="H301" s="18"/>
      <c r="I301" s="16"/>
      <c r="J301" s="16"/>
      <c r="K301" s="16"/>
      <c r="L301" s="19" t="e">
        <f t="shared" si="5"/>
        <v>#DIV/0!</v>
      </c>
      <c r="M301" s="16"/>
      <c r="N301" s="17"/>
      <c r="O301" s="16"/>
    </row>
    <row r="302" spans="1:15" x14ac:dyDescent="0.25">
      <c r="A302" s="16"/>
      <c r="B302" s="16"/>
      <c r="C302" s="16"/>
      <c r="D302" s="16"/>
      <c r="E302" s="16"/>
      <c r="F302" s="17"/>
      <c r="G302" s="17"/>
      <c r="H302" s="18"/>
      <c r="I302" s="16"/>
      <c r="J302" s="16"/>
      <c r="K302" s="16"/>
      <c r="L302" s="19" t="e">
        <f t="shared" si="5"/>
        <v>#DIV/0!</v>
      </c>
      <c r="M302" s="16"/>
      <c r="N302" s="17"/>
      <c r="O302" s="16"/>
    </row>
    <row r="303" spans="1:15" x14ac:dyDescent="0.25">
      <c r="A303" s="16"/>
      <c r="B303" s="16"/>
      <c r="C303" s="16"/>
      <c r="D303" s="16"/>
      <c r="E303" s="16"/>
      <c r="F303" s="17"/>
      <c r="G303" s="17"/>
      <c r="H303" s="18"/>
      <c r="I303" s="16"/>
      <c r="J303" s="16"/>
      <c r="K303" s="16"/>
      <c r="L303" s="19" t="e">
        <f t="shared" si="5"/>
        <v>#DIV/0!</v>
      </c>
      <c r="M303" s="16"/>
      <c r="N303" s="17"/>
      <c r="O303" s="16"/>
    </row>
    <row r="304" spans="1:15" x14ac:dyDescent="0.25">
      <c r="A304" s="16"/>
      <c r="B304" s="16"/>
      <c r="C304" s="16"/>
      <c r="D304" s="16"/>
      <c r="E304" s="16"/>
      <c r="F304" s="17"/>
      <c r="G304" s="17"/>
      <c r="H304" s="18"/>
      <c r="I304" s="16"/>
      <c r="J304" s="16"/>
      <c r="K304" s="16"/>
      <c r="L304" s="19" t="e">
        <f t="shared" si="5"/>
        <v>#DIV/0!</v>
      </c>
      <c r="M304" s="16"/>
      <c r="N304" s="17"/>
      <c r="O304" s="16"/>
    </row>
    <row r="305" spans="1:15" x14ac:dyDescent="0.25">
      <c r="A305" s="16"/>
      <c r="B305" s="16"/>
      <c r="C305" s="16"/>
      <c r="D305" s="16"/>
      <c r="E305" s="16"/>
      <c r="F305" s="17"/>
      <c r="G305" s="17"/>
      <c r="H305" s="18"/>
      <c r="I305" s="16"/>
      <c r="J305" s="16"/>
      <c r="K305" s="16"/>
      <c r="L305" s="19" t="e">
        <f t="shared" si="5"/>
        <v>#DIV/0!</v>
      </c>
      <c r="M305" s="16"/>
      <c r="N305" s="17"/>
      <c r="O305" s="16"/>
    </row>
    <row r="306" spans="1:15" x14ac:dyDescent="0.25">
      <c r="A306" s="16"/>
      <c r="B306" s="16"/>
      <c r="C306" s="16"/>
      <c r="D306" s="16"/>
      <c r="E306" s="16"/>
      <c r="F306" s="17"/>
      <c r="G306" s="17"/>
      <c r="H306" s="18"/>
      <c r="I306" s="16"/>
      <c r="J306" s="16"/>
      <c r="K306" s="16"/>
      <c r="L306" s="19" t="e">
        <f t="shared" si="5"/>
        <v>#DIV/0!</v>
      </c>
      <c r="M306" s="16"/>
      <c r="N306" s="17"/>
      <c r="O306" s="16"/>
    </row>
    <row r="307" spans="1:15" x14ac:dyDescent="0.25">
      <c r="A307" s="16"/>
      <c r="B307" s="16"/>
      <c r="C307" s="16"/>
      <c r="D307" s="16"/>
      <c r="E307" s="16"/>
      <c r="F307" s="17"/>
      <c r="G307" s="17"/>
      <c r="H307" s="18"/>
      <c r="I307" s="16"/>
      <c r="J307" s="16"/>
      <c r="K307" s="16"/>
      <c r="L307" s="19" t="e">
        <f t="shared" ref="L307:L370" si="6">IF((K307/D307)&gt;100%,100%,(K307/D307))</f>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si="6"/>
        <v>#DIV/0!</v>
      </c>
      <c r="M354" s="16"/>
      <c r="N354" s="17"/>
      <c r="O354" s="16"/>
    </row>
    <row r="355" spans="1:15" x14ac:dyDescent="0.25">
      <c r="A355" s="16"/>
      <c r="B355" s="16"/>
      <c r="C355" s="16"/>
      <c r="D355" s="16"/>
      <c r="E355" s="16"/>
      <c r="F355" s="17"/>
      <c r="G355" s="17"/>
      <c r="H355" s="18"/>
      <c r="I355" s="16"/>
      <c r="J355" s="16"/>
      <c r="K355" s="16"/>
      <c r="L355" s="19" t="e">
        <f t="shared" si="6"/>
        <v>#DIV/0!</v>
      </c>
      <c r="M355" s="16"/>
      <c r="N355" s="17"/>
      <c r="O355" s="16"/>
    </row>
    <row r="356" spans="1:15" x14ac:dyDescent="0.25">
      <c r="A356" s="16"/>
      <c r="B356" s="16"/>
      <c r="C356" s="16"/>
      <c r="D356" s="16"/>
      <c r="E356" s="16"/>
      <c r="F356" s="17"/>
      <c r="G356" s="17"/>
      <c r="H356" s="18"/>
      <c r="I356" s="16"/>
      <c r="J356" s="16"/>
      <c r="K356" s="16"/>
      <c r="L356" s="19" t="e">
        <f t="shared" si="6"/>
        <v>#DIV/0!</v>
      </c>
      <c r="M356" s="16"/>
      <c r="N356" s="17"/>
      <c r="O356" s="16"/>
    </row>
    <row r="357" spans="1:15" x14ac:dyDescent="0.25">
      <c r="A357" s="16"/>
      <c r="B357" s="16"/>
      <c r="C357" s="16"/>
      <c r="D357" s="16"/>
      <c r="E357" s="16"/>
      <c r="F357" s="17"/>
      <c r="G357" s="17"/>
      <c r="H357" s="18"/>
      <c r="I357" s="16"/>
      <c r="J357" s="16"/>
      <c r="K357" s="16"/>
      <c r="L357" s="19" t="e">
        <f t="shared" si="6"/>
        <v>#DIV/0!</v>
      </c>
      <c r="M357" s="16"/>
      <c r="N357" s="17"/>
      <c r="O357" s="16"/>
    </row>
    <row r="358" spans="1:15" x14ac:dyDescent="0.25">
      <c r="A358" s="16"/>
      <c r="B358" s="16"/>
      <c r="C358" s="16"/>
      <c r="D358" s="16"/>
      <c r="E358" s="16"/>
      <c r="F358" s="17"/>
      <c r="G358" s="17"/>
      <c r="H358" s="18"/>
      <c r="I358" s="16"/>
      <c r="J358" s="16"/>
      <c r="K358" s="16"/>
      <c r="L358" s="19" t="e">
        <f t="shared" si="6"/>
        <v>#DIV/0!</v>
      </c>
      <c r="M358" s="16"/>
      <c r="N358" s="17"/>
      <c r="O358" s="16"/>
    </row>
    <row r="359" spans="1:15" x14ac:dyDescent="0.25">
      <c r="A359" s="16"/>
      <c r="B359" s="16"/>
      <c r="C359" s="16"/>
      <c r="D359" s="16"/>
      <c r="E359" s="16"/>
      <c r="F359" s="17"/>
      <c r="G359" s="17"/>
      <c r="H359" s="18"/>
      <c r="I359" s="16"/>
      <c r="J359" s="16"/>
      <c r="K359" s="16"/>
      <c r="L359" s="19" t="e">
        <f t="shared" si="6"/>
        <v>#DIV/0!</v>
      </c>
      <c r="M359" s="16"/>
      <c r="N359" s="17"/>
      <c r="O359" s="16"/>
    </row>
    <row r="360" spans="1:15" x14ac:dyDescent="0.25">
      <c r="A360" s="16"/>
      <c r="B360" s="16"/>
      <c r="C360" s="16"/>
      <c r="D360" s="16"/>
      <c r="E360" s="16"/>
      <c r="F360" s="17"/>
      <c r="G360" s="17"/>
      <c r="H360" s="18"/>
      <c r="I360" s="16"/>
      <c r="J360" s="16"/>
      <c r="K360" s="16"/>
      <c r="L360" s="19" t="e">
        <f t="shared" si="6"/>
        <v>#DIV/0!</v>
      </c>
      <c r="M360" s="16"/>
      <c r="N360" s="17"/>
      <c r="O360" s="16"/>
    </row>
    <row r="361" spans="1:15" x14ac:dyDescent="0.25">
      <c r="A361" s="16"/>
      <c r="B361" s="16"/>
      <c r="C361" s="16"/>
      <c r="D361" s="16"/>
      <c r="E361" s="16"/>
      <c r="F361" s="17"/>
      <c r="G361" s="17"/>
      <c r="H361" s="18"/>
      <c r="I361" s="16"/>
      <c r="J361" s="16"/>
      <c r="K361" s="16"/>
      <c r="L361" s="19" t="e">
        <f t="shared" si="6"/>
        <v>#DIV/0!</v>
      </c>
      <c r="M361" s="16"/>
      <c r="N361" s="17"/>
      <c r="O361" s="16"/>
    </row>
    <row r="362" spans="1:15" x14ac:dyDescent="0.25">
      <c r="A362" s="16"/>
      <c r="B362" s="16"/>
      <c r="C362" s="16"/>
      <c r="D362" s="16"/>
      <c r="E362" s="16"/>
      <c r="F362" s="17"/>
      <c r="G362" s="17"/>
      <c r="H362" s="18"/>
      <c r="I362" s="16"/>
      <c r="J362" s="16"/>
      <c r="K362" s="16"/>
      <c r="L362" s="19" t="e">
        <f t="shared" si="6"/>
        <v>#DIV/0!</v>
      </c>
      <c r="M362" s="16"/>
      <c r="N362" s="17"/>
      <c r="O362" s="16"/>
    </row>
    <row r="363" spans="1:15" x14ac:dyDescent="0.25">
      <c r="A363" s="16"/>
      <c r="B363" s="16"/>
      <c r="C363" s="16"/>
      <c r="D363" s="16"/>
      <c r="E363" s="16"/>
      <c r="F363" s="17"/>
      <c r="G363" s="17"/>
      <c r="H363" s="18"/>
      <c r="I363" s="16"/>
      <c r="J363" s="16"/>
      <c r="K363" s="16"/>
      <c r="L363" s="19" t="e">
        <f t="shared" si="6"/>
        <v>#DIV/0!</v>
      </c>
      <c r="M363" s="16"/>
      <c r="N363" s="17"/>
      <c r="O363" s="16"/>
    </row>
    <row r="364" spans="1:15" x14ac:dyDescent="0.25">
      <c r="A364" s="16"/>
      <c r="B364" s="16"/>
      <c r="C364" s="16"/>
      <c r="D364" s="16"/>
      <c r="E364" s="16"/>
      <c r="F364" s="17"/>
      <c r="G364" s="17"/>
      <c r="H364" s="18"/>
      <c r="I364" s="16"/>
      <c r="J364" s="16"/>
      <c r="K364" s="16"/>
      <c r="L364" s="19" t="e">
        <f t="shared" si="6"/>
        <v>#DIV/0!</v>
      </c>
      <c r="M364" s="16"/>
      <c r="N364" s="17"/>
      <c r="O364" s="16"/>
    </row>
    <row r="365" spans="1:15" x14ac:dyDescent="0.25">
      <c r="A365" s="16"/>
      <c r="B365" s="16"/>
      <c r="C365" s="16"/>
      <c r="D365" s="16"/>
      <c r="E365" s="16"/>
      <c r="F365" s="17"/>
      <c r="G365" s="17"/>
      <c r="H365" s="18"/>
      <c r="I365" s="16"/>
      <c r="J365" s="16"/>
      <c r="K365" s="16"/>
      <c r="L365" s="19" t="e">
        <f t="shared" si="6"/>
        <v>#DIV/0!</v>
      </c>
      <c r="M365" s="16"/>
      <c r="N365" s="17"/>
      <c r="O365" s="16"/>
    </row>
    <row r="366" spans="1:15" x14ac:dyDescent="0.25">
      <c r="A366" s="16"/>
      <c r="B366" s="16"/>
      <c r="C366" s="16"/>
      <c r="D366" s="16"/>
      <c r="E366" s="16"/>
      <c r="F366" s="17"/>
      <c r="G366" s="17"/>
      <c r="H366" s="18"/>
      <c r="I366" s="16"/>
      <c r="J366" s="16"/>
      <c r="K366" s="16"/>
      <c r="L366" s="19" t="e">
        <f t="shared" si="6"/>
        <v>#DIV/0!</v>
      </c>
      <c r="M366" s="16"/>
      <c r="N366" s="17"/>
      <c r="O366" s="16"/>
    </row>
    <row r="367" spans="1:15" x14ac:dyDescent="0.25">
      <c r="A367" s="16"/>
      <c r="B367" s="16"/>
      <c r="C367" s="16"/>
      <c r="D367" s="16"/>
      <c r="E367" s="16"/>
      <c r="F367" s="17"/>
      <c r="G367" s="17"/>
      <c r="H367" s="18"/>
      <c r="I367" s="16"/>
      <c r="J367" s="16"/>
      <c r="K367" s="16"/>
      <c r="L367" s="19" t="e">
        <f t="shared" si="6"/>
        <v>#DIV/0!</v>
      </c>
      <c r="M367" s="16"/>
      <c r="N367" s="17"/>
      <c r="O367" s="16"/>
    </row>
    <row r="368" spans="1:15" x14ac:dyDescent="0.25">
      <c r="A368" s="16"/>
      <c r="B368" s="16"/>
      <c r="C368" s="16"/>
      <c r="D368" s="16"/>
      <c r="E368" s="16"/>
      <c r="F368" s="17"/>
      <c r="G368" s="17"/>
      <c r="H368" s="18"/>
      <c r="I368" s="16"/>
      <c r="J368" s="16"/>
      <c r="K368" s="16"/>
      <c r="L368" s="19" t="e">
        <f t="shared" si="6"/>
        <v>#DIV/0!</v>
      </c>
      <c r="M368" s="16"/>
      <c r="N368" s="17"/>
      <c r="O368" s="16"/>
    </row>
    <row r="369" spans="1:15" x14ac:dyDescent="0.25">
      <c r="A369" s="16"/>
      <c r="B369" s="16"/>
      <c r="C369" s="16"/>
      <c r="D369" s="16"/>
      <c r="E369" s="16"/>
      <c r="F369" s="17"/>
      <c r="G369" s="17"/>
      <c r="H369" s="18"/>
      <c r="I369" s="16"/>
      <c r="J369" s="16"/>
      <c r="K369" s="16"/>
      <c r="L369" s="19" t="e">
        <f t="shared" si="6"/>
        <v>#DIV/0!</v>
      </c>
      <c r="M369" s="16"/>
      <c r="N369" s="17"/>
      <c r="O369" s="16"/>
    </row>
    <row r="370" spans="1:15" x14ac:dyDescent="0.25">
      <c r="A370" s="16"/>
      <c r="B370" s="16"/>
      <c r="C370" s="16"/>
      <c r="D370" s="16"/>
      <c r="E370" s="16"/>
      <c r="F370" s="17"/>
      <c r="G370" s="17"/>
      <c r="H370" s="18"/>
      <c r="I370" s="16"/>
      <c r="J370" s="16"/>
      <c r="K370" s="16"/>
      <c r="L370" s="19" t="e">
        <f t="shared" si="6"/>
        <v>#DIV/0!</v>
      </c>
      <c r="M370" s="16"/>
      <c r="N370" s="17"/>
      <c r="O370" s="16"/>
    </row>
    <row r="371" spans="1:15" x14ac:dyDescent="0.25">
      <c r="A371" s="16"/>
      <c r="B371" s="16"/>
      <c r="C371" s="16"/>
      <c r="D371" s="16"/>
      <c r="E371" s="16"/>
      <c r="F371" s="17"/>
      <c r="G371" s="17"/>
      <c r="H371" s="18"/>
      <c r="I371" s="16"/>
      <c r="J371" s="16"/>
      <c r="K371" s="16"/>
      <c r="L371" s="19" t="e">
        <f t="shared" ref="L371:L434" si="7">IF((K371/D371)&gt;100%,100%,(K371/D371))</f>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si="7"/>
        <v>#DIV/0!</v>
      </c>
      <c r="M418" s="16"/>
      <c r="N418" s="17"/>
      <c r="O418" s="16"/>
    </row>
    <row r="419" spans="1:15" x14ac:dyDescent="0.25">
      <c r="A419" s="16"/>
      <c r="B419" s="16"/>
      <c r="C419" s="16"/>
      <c r="D419" s="16"/>
      <c r="E419" s="16"/>
      <c r="F419" s="17"/>
      <c r="G419" s="17"/>
      <c r="H419" s="18"/>
      <c r="I419" s="16"/>
      <c r="J419" s="16"/>
      <c r="K419" s="16"/>
      <c r="L419" s="19" t="e">
        <f t="shared" si="7"/>
        <v>#DIV/0!</v>
      </c>
      <c r="M419" s="16"/>
      <c r="N419" s="17"/>
      <c r="O419" s="16"/>
    </row>
    <row r="420" spans="1:15" x14ac:dyDescent="0.25">
      <c r="A420" s="16"/>
      <c r="B420" s="16"/>
      <c r="C420" s="16"/>
      <c r="D420" s="16"/>
      <c r="E420" s="16"/>
      <c r="F420" s="17"/>
      <c r="G420" s="17"/>
      <c r="H420" s="18"/>
      <c r="I420" s="16"/>
      <c r="J420" s="16"/>
      <c r="K420" s="16"/>
      <c r="L420" s="19" t="e">
        <f t="shared" si="7"/>
        <v>#DIV/0!</v>
      </c>
      <c r="M420" s="16"/>
      <c r="N420" s="17"/>
      <c r="O420" s="16"/>
    </row>
    <row r="421" spans="1:15" x14ac:dyDescent="0.25">
      <c r="A421" s="16"/>
      <c r="B421" s="16"/>
      <c r="C421" s="16"/>
      <c r="D421" s="16"/>
      <c r="E421" s="16"/>
      <c r="F421" s="17"/>
      <c r="G421" s="17"/>
      <c r="H421" s="18"/>
      <c r="I421" s="16"/>
      <c r="J421" s="16"/>
      <c r="K421" s="16"/>
      <c r="L421" s="19" t="e">
        <f t="shared" si="7"/>
        <v>#DIV/0!</v>
      </c>
      <c r="M421" s="16"/>
      <c r="N421" s="17"/>
      <c r="O421" s="16"/>
    </row>
    <row r="422" spans="1:15" x14ac:dyDescent="0.25">
      <c r="A422" s="16"/>
      <c r="B422" s="16"/>
      <c r="C422" s="16"/>
      <c r="D422" s="16"/>
      <c r="E422" s="16"/>
      <c r="F422" s="17"/>
      <c r="G422" s="17"/>
      <c r="H422" s="18"/>
      <c r="I422" s="16"/>
      <c r="J422" s="16"/>
      <c r="K422" s="16"/>
      <c r="L422" s="19" t="e">
        <f t="shared" si="7"/>
        <v>#DIV/0!</v>
      </c>
      <c r="M422" s="16"/>
      <c r="N422" s="17"/>
      <c r="O422" s="16"/>
    </row>
    <row r="423" spans="1:15" x14ac:dyDescent="0.25">
      <c r="A423" s="16"/>
      <c r="B423" s="16"/>
      <c r="C423" s="16"/>
      <c r="D423" s="16"/>
      <c r="E423" s="16"/>
      <c r="F423" s="17"/>
      <c r="G423" s="17"/>
      <c r="H423" s="18"/>
      <c r="I423" s="16"/>
      <c r="J423" s="16"/>
      <c r="K423" s="16"/>
      <c r="L423" s="19" t="e">
        <f t="shared" si="7"/>
        <v>#DIV/0!</v>
      </c>
      <c r="M423" s="16"/>
      <c r="N423" s="17"/>
      <c r="O423" s="16"/>
    </row>
    <row r="424" spans="1:15" x14ac:dyDescent="0.25">
      <c r="A424" s="16"/>
      <c r="B424" s="16"/>
      <c r="C424" s="16"/>
      <c r="D424" s="16"/>
      <c r="E424" s="16"/>
      <c r="F424" s="17"/>
      <c r="G424" s="17"/>
      <c r="H424" s="18"/>
      <c r="I424" s="16"/>
      <c r="J424" s="16"/>
      <c r="K424" s="16"/>
      <c r="L424" s="19" t="e">
        <f t="shared" si="7"/>
        <v>#DIV/0!</v>
      </c>
      <c r="M424" s="16"/>
      <c r="N424" s="17"/>
      <c r="O424" s="16"/>
    </row>
    <row r="425" spans="1:15" x14ac:dyDescent="0.25">
      <c r="A425" s="16"/>
      <c r="B425" s="16"/>
      <c r="C425" s="16"/>
      <c r="D425" s="16"/>
      <c r="E425" s="16"/>
      <c r="F425" s="17"/>
      <c r="G425" s="17"/>
      <c r="H425" s="18"/>
      <c r="I425" s="16"/>
      <c r="J425" s="16"/>
      <c r="K425" s="16"/>
      <c r="L425" s="19" t="e">
        <f t="shared" si="7"/>
        <v>#DIV/0!</v>
      </c>
      <c r="M425" s="16"/>
      <c r="N425" s="17"/>
      <c r="O425" s="16"/>
    </row>
    <row r="426" spans="1:15" x14ac:dyDescent="0.25">
      <c r="A426" s="16"/>
      <c r="B426" s="16"/>
      <c r="C426" s="16"/>
      <c r="D426" s="16"/>
      <c r="E426" s="16"/>
      <c r="F426" s="17"/>
      <c r="G426" s="17"/>
      <c r="H426" s="18"/>
      <c r="I426" s="16"/>
      <c r="J426" s="16"/>
      <c r="K426" s="16"/>
      <c r="L426" s="19" t="e">
        <f t="shared" si="7"/>
        <v>#DIV/0!</v>
      </c>
      <c r="M426" s="16"/>
      <c r="N426" s="17"/>
      <c r="O426" s="16"/>
    </row>
    <row r="427" spans="1:15" x14ac:dyDescent="0.25">
      <c r="A427" s="16"/>
      <c r="B427" s="16"/>
      <c r="C427" s="16"/>
      <c r="D427" s="16"/>
      <c r="E427" s="16"/>
      <c r="F427" s="17"/>
      <c r="G427" s="17"/>
      <c r="H427" s="18"/>
      <c r="I427" s="16"/>
      <c r="J427" s="16"/>
      <c r="K427" s="16"/>
      <c r="L427" s="19" t="e">
        <f t="shared" si="7"/>
        <v>#DIV/0!</v>
      </c>
      <c r="M427" s="16"/>
      <c r="N427" s="17"/>
      <c r="O427" s="16"/>
    </row>
    <row r="428" spans="1:15" x14ac:dyDescent="0.25">
      <c r="A428" s="16"/>
      <c r="B428" s="16"/>
      <c r="C428" s="16"/>
      <c r="D428" s="16"/>
      <c r="E428" s="16"/>
      <c r="F428" s="17"/>
      <c r="G428" s="17"/>
      <c r="H428" s="18"/>
      <c r="I428" s="16"/>
      <c r="J428" s="16"/>
      <c r="K428" s="16"/>
      <c r="L428" s="19" t="e">
        <f t="shared" si="7"/>
        <v>#DIV/0!</v>
      </c>
      <c r="M428" s="16"/>
      <c r="N428" s="17"/>
      <c r="O428" s="16"/>
    </row>
    <row r="429" spans="1:15" x14ac:dyDescent="0.25">
      <c r="A429" s="16"/>
      <c r="B429" s="16"/>
      <c r="C429" s="16"/>
      <c r="D429" s="16"/>
      <c r="E429" s="16"/>
      <c r="F429" s="17"/>
      <c r="G429" s="17"/>
      <c r="H429" s="18"/>
      <c r="I429" s="16"/>
      <c r="J429" s="16"/>
      <c r="K429" s="16"/>
      <c r="L429" s="19" t="e">
        <f t="shared" si="7"/>
        <v>#DIV/0!</v>
      </c>
      <c r="M429" s="16"/>
      <c r="N429" s="17"/>
      <c r="O429" s="16"/>
    </row>
    <row r="430" spans="1:15" x14ac:dyDescent="0.25">
      <c r="A430" s="16"/>
      <c r="B430" s="16"/>
      <c r="C430" s="16"/>
      <c r="D430" s="16"/>
      <c r="E430" s="16"/>
      <c r="F430" s="17"/>
      <c r="G430" s="17"/>
      <c r="H430" s="18"/>
      <c r="I430" s="16"/>
      <c r="J430" s="16"/>
      <c r="K430" s="16"/>
      <c r="L430" s="19" t="e">
        <f t="shared" si="7"/>
        <v>#DIV/0!</v>
      </c>
      <c r="M430" s="16"/>
      <c r="N430" s="17"/>
      <c r="O430" s="16"/>
    </row>
    <row r="431" spans="1:15" x14ac:dyDescent="0.25">
      <c r="A431" s="16"/>
      <c r="B431" s="16"/>
      <c r="C431" s="16"/>
      <c r="D431" s="16"/>
      <c r="E431" s="16"/>
      <c r="F431" s="17"/>
      <c r="G431" s="17"/>
      <c r="H431" s="18"/>
      <c r="I431" s="16"/>
      <c r="J431" s="16"/>
      <c r="K431" s="16"/>
      <c r="L431" s="19" t="e">
        <f t="shared" si="7"/>
        <v>#DIV/0!</v>
      </c>
      <c r="M431" s="16"/>
      <c r="N431" s="17"/>
      <c r="O431" s="16"/>
    </row>
    <row r="432" spans="1:15" x14ac:dyDescent="0.25">
      <c r="A432" s="16"/>
      <c r="B432" s="16"/>
      <c r="C432" s="16"/>
      <c r="D432" s="16"/>
      <c r="E432" s="16"/>
      <c r="F432" s="17"/>
      <c r="G432" s="17"/>
      <c r="H432" s="18"/>
      <c r="I432" s="16"/>
      <c r="J432" s="16"/>
      <c r="K432" s="16"/>
      <c r="L432" s="19" t="e">
        <f t="shared" si="7"/>
        <v>#DIV/0!</v>
      </c>
      <c r="M432" s="16"/>
      <c r="N432" s="17"/>
      <c r="O432" s="16"/>
    </row>
    <row r="433" spans="1:15" x14ac:dyDescent="0.25">
      <c r="A433" s="16"/>
      <c r="B433" s="16"/>
      <c r="C433" s="16"/>
      <c r="D433" s="16"/>
      <c r="E433" s="16"/>
      <c r="F433" s="17"/>
      <c r="G433" s="17"/>
      <c r="H433" s="18"/>
      <c r="I433" s="16"/>
      <c r="J433" s="16"/>
      <c r="K433" s="16"/>
      <c r="L433" s="19" t="e">
        <f t="shared" si="7"/>
        <v>#DIV/0!</v>
      </c>
      <c r="M433" s="16"/>
      <c r="N433" s="17"/>
      <c r="O433" s="16"/>
    </row>
    <row r="434" spans="1:15" x14ac:dyDescent="0.25">
      <c r="A434" s="16"/>
      <c r="B434" s="16"/>
      <c r="C434" s="16"/>
      <c r="D434" s="16"/>
      <c r="E434" s="16"/>
      <c r="F434" s="17"/>
      <c r="G434" s="17"/>
      <c r="H434" s="18"/>
      <c r="I434" s="16"/>
      <c r="J434" s="16"/>
      <c r="K434" s="16"/>
      <c r="L434" s="19" t="e">
        <f t="shared" si="7"/>
        <v>#DIV/0!</v>
      </c>
      <c r="M434" s="16"/>
      <c r="N434" s="17"/>
      <c r="O434" s="16"/>
    </row>
    <row r="435" spans="1:15" x14ac:dyDescent="0.25">
      <c r="A435" s="16"/>
      <c r="B435" s="16"/>
      <c r="C435" s="16"/>
      <c r="D435" s="16"/>
      <c r="E435" s="16"/>
      <c r="F435" s="17"/>
      <c r="G435" s="17"/>
      <c r="H435" s="18"/>
      <c r="I435" s="16"/>
      <c r="J435" s="16"/>
      <c r="K435" s="16"/>
      <c r="L435" s="19" t="e">
        <f t="shared" ref="L435:L498" si="8">IF((K435/D435)&gt;100%,100%,(K435/D435))</f>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si="8"/>
        <v>#DIV/0!</v>
      </c>
      <c r="M482" s="16"/>
      <c r="N482" s="17"/>
      <c r="O482" s="16"/>
    </row>
    <row r="483" spans="1:15" x14ac:dyDescent="0.25">
      <c r="A483" s="16"/>
      <c r="B483" s="16"/>
      <c r="C483" s="16"/>
      <c r="D483" s="16"/>
      <c r="E483" s="16"/>
      <c r="F483" s="17"/>
      <c r="G483" s="17"/>
      <c r="H483" s="18"/>
      <c r="I483" s="16"/>
      <c r="J483" s="16"/>
      <c r="K483" s="16"/>
      <c r="L483" s="19" t="e">
        <f t="shared" si="8"/>
        <v>#DIV/0!</v>
      </c>
      <c r="M483" s="16"/>
      <c r="N483" s="17"/>
      <c r="O483" s="16"/>
    </row>
    <row r="484" spans="1:15" x14ac:dyDescent="0.25">
      <c r="A484" s="16"/>
      <c r="B484" s="16"/>
      <c r="C484" s="16"/>
      <c r="D484" s="16"/>
      <c r="E484" s="16"/>
      <c r="F484" s="17"/>
      <c r="G484" s="17"/>
      <c r="H484" s="18"/>
      <c r="I484" s="16"/>
      <c r="J484" s="16"/>
      <c r="K484" s="16"/>
      <c r="L484" s="19" t="e">
        <f t="shared" si="8"/>
        <v>#DIV/0!</v>
      </c>
      <c r="M484" s="16"/>
      <c r="N484" s="17"/>
      <c r="O484" s="16"/>
    </row>
    <row r="485" spans="1:15" x14ac:dyDescent="0.25">
      <c r="A485" s="16"/>
      <c r="B485" s="16"/>
      <c r="C485" s="16"/>
      <c r="D485" s="16"/>
      <c r="E485" s="16"/>
      <c r="F485" s="17"/>
      <c r="G485" s="17"/>
      <c r="H485" s="18"/>
      <c r="I485" s="16"/>
      <c r="J485" s="16"/>
      <c r="K485" s="16"/>
      <c r="L485" s="19" t="e">
        <f t="shared" si="8"/>
        <v>#DIV/0!</v>
      </c>
      <c r="M485" s="16"/>
      <c r="N485" s="17"/>
      <c r="O485" s="16"/>
    </row>
    <row r="486" spans="1:15" x14ac:dyDescent="0.25">
      <c r="A486" s="16"/>
      <c r="B486" s="16"/>
      <c r="C486" s="16"/>
      <c r="D486" s="16"/>
      <c r="E486" s="16"/>
      <c r="F486" s="17"/>
      <c r="G486" s="17"/>
      <c r="H486" s="18"/>
      <c r="I486" s="16"/>
      <c r="J486" s="16"/>
      <c r="K486" s="16"/>
      <c r="L486" s="19" t="e">
        <f t="shared" si="8"/>
        <v>#DIV/0!</v>
      </c>
      <c r="M486" s="16"/>
      <c r="N486" s="17"/>
      <c r="O486" s="16"/>
    </row>
    <row r="487" spans="1:15" x14ac:dyDescent="0.25">
      <c r="A487" s="16"/>
      <c r="B487" s="16"/>
      <c r="C487" s="16"/>
      <c r="D487" s="16"/>
      <c r="E487" s="16"/>
      <c r="F487" s="17"/>
      <c r="G487" s="17"/>
      <c r="H487" s="18"/>
      <c r="I487" s="16"/>
      <c r="J487" s="16"/>
      <c r="K487" s="16"/>
      <c r="L487" s="19" t="e">
        <f t="shared" si="8"/>
        <v>#DIV/0!</v>
      </c>
      <c r="M487" s="16"/>
      <c r="N487" s="17"/>
      <c r="O487" s="16"/>
    </row>
    <row r="488" spans="1:15" x14ac:dyDescent="0.25">
      <c r="A488" s="16"/>
      <c r="B488" s="16"/>
      <c r="C488" s="16"/>
      <c r="D488" s="16"/>
      <c r="E488" s="16"/>
      <c r="F488" s="17"/>
      <c r="G488" s="17"/>
      <c r="H488" s="18"/>
      <c r="I488" s="16"/>
      <c r="J488" s="16"/>
      <c r="K488" s="16"/>
      <c r="L488" s="19" t="e">
        <f t="shared" si="8"/>
        <v>#DIV/0!</v>
      </c>
      <c r="M488" s="16"/>
      <c r="N488" s="17"/>
      <c r="O488" s="16"/>
    </row>
    <row r="489" spans="1:15" x14ac:dyDescent="0.25">
      <c r="A489" s="16"/>
      <c r="B489" s="16"/>
      <c r="C489" s="16"/>
      <c r="D489" s="16"/>
      <c r="E489" s="16"/>
      <c r="F489" s="17"/>
      <c r="G489" s="17"/>
      <c r="H489" s="18"/>
      <c r="I489" s="16"/>
      <c r="J489" s="16"/>
      <c r="K489" s="16"/>
      <c r="L489" s="19" t="e">
        <f t="shared" si="8"/>
        <v>#DIV/0!</v>
      </c>
      <c r="M489" s="16"/>
      <c r="N489" s="17"/>
      <c r="O489" s="16"/>
    </row>
    <row r="490" spans="1:15" x14ac:dyDescent="0.25">
      <c r="A490" s="16"/>
      <c r="B490" s="16"/>
      <c r="C490" s="16"/>
      <c r="D490" s="16"/>
      <c r="E490" s="16"/>
      <c r="F490" s="17"/>
      <c r="G490" s="17"/>
      <c r="H490" s="18"/>
      <c r="I490" s="16"/>
      <c r="J490" s="16"/>
      <c r="K490" s="16"/>
      <c r="L490" s="19" t="e">
        <f t="shared" si="8"/>
        <v>#DIV/0!</v>
      </c>
      <c r="M490" s="16"/>
      <c r="N490" s="17"/>
      <c r="O490" s="16"/>
    </row>
    <row r="491" spans="1:15" x14ac:dyDescent="0.25">
      <c r="A491" s="16"/>
      <c r="B491" s="16"/>
      <c r="C491" s="16"/>
      <c r="D491" s="16"/>
      <c r="E491" s="16"/>
      <c r="F491" s="17"/>
      <c r="G491" s="17"/>
      <c r="H491" s="18"/>
      <c r="I491" s="16"/>
      <c r="J491" s="16"/>
      <c r="K491" s="16"/>
      <c r="L491" s="19" t="e">
        <f t="shared" si="8"/>
        <v>#DIV/0!</v>
      </c>
      <c r="M491" s="16"/>
      <c r="N491" s="17"/>
      <c r="O491" s="16"/>
    </row>
    <row r="492" spans="1:15" x14ac:dyDescent="0.25">
      <c r="A492" s="16"/>
      <c r="B492" s="16"/>
      <c r="C492" s="16"/>
      <c r="D492" s="16"/>
      <c r="E492" s="16"/>
      <c r="F492" s="17"/>
      <c r="G492" s="17"/>
      <c r="H492" s="18"/>
      <c r="I492" s="16"/>
      <c r="J492" s="16"/>
      <c r="K492" s="16"/>
      <c r="L492" s="19" t="e">
        <f t="shared" si="8"/>
        <v>#DIV/0!</v>
      </c>
      <c r="M492" s="16"/>
      <c r="N492" s="17"/>
      <c r="O492" s="16"/>
    </row>
    <row r="493" spans="1:15" x14ac:dyDescent="0.25">
      <c r="A493" s="16"/>
      <c r="B493" s="16"/>
      <c r="C493" s="16"/>
      <c r="D493" s="16"/>
      <c r="E493" s="16"/>
      <c r="F493" s="17"/>
      <c r="G493" s="17"/>
      <c r="H493" s="18"/>
      <c r="I493" s="16"/>
      <c r="J493" s="16"/>
      <c r="K493" s="16"/>
      <c r="L493" s="19" t="e">
        <f t="shared" si="8"/>
        <v>#DIV/0!</v>
      </c>
      <c r="M493" s="16"/>
      <c r="N493" s="17"/>
      <c r="O493" s="16"/>
    </row>
    <row r="494" spans="1:15" x14ac:dyDescent="0.25">
      <c r="A494" s="16"/>
      <c r="B494" s="16"/>
      <c r="C494" s="16"/>
      <c r="D494" s="16"/>
      <c r="E494" s="16"/>
      <c r="F494" s="17"/>
      <c r="G494" s="17"/>
      <c r="H494" s="18"/>
      <c r="I494" s="16"/>
      <c r="J494" s="16"/>
      <c r="K494" s="16"/>
      <c r="L494" s="19" t="e">
        <f t="shared" si="8"/>
        <v>#DIV/0!</v>
      </c>
      <c r="M494" s="16"/>
      <c r="N494" s="17"/>
      <c r="O494" s="16"/>
    </row>
    <row r="495" spans="1:15" x14ac:dyDescent="0.25">
      <c r="A495" s="16"/>
      <c r="B495" s="16"/>
      <c r="C495" s="16"/>
      <c r="D495" s="16"/>
      <c r="E495" s="16"/>
      <c r="F495" s="17"/>
      <c r="G495" s="17"/>
      <c r="H495" s="18"/>
      <c r="I495" s="16"/>
      <c r="J495" s="16"/>
      <c r="K495" s="16"/>
      <c r="L495" s="19" t="e">
        <f t="shared" si="8"/>
        <v>#DIV/0!</v>
      </c>
      <c r="M495" s="16"/>
      <c r="N495" s="17"/>
      <c r="O495" s="16"/>
    </row>
    <row r="496" spans="1:15" x14ac:dyDescent="0.25">
      <c r="A496" s="16"/>
      <c r="B496" s="16"/>
      <c r="C496" s="16"/>
      <c r="D496" s="16"/>
      <c r="E496" s="16"/>
      <c r="F496" s="17"/>
      <c r="G496" s="17"/>
      <c r="H496" s="18"/>
      <c r="I496" s="16"/>
      <c r="J496" s="16"/>
      <c r="K496" s="16"/>
      <c r="L496" s="19" t="e">
        <f t="shared" si="8"/>
        <v>#DIV/0!</v>
      </c>
      <c r="M496" s="16"/>
      <c r="N496" s="17"/>
      <c r="O496" s="16"/>
    </row>
    <row r="497" spans="1:15" x14ac:dyDescent="0.25">
      <c r="A497" s="16"/>
      <c r="B497" s="16"/>
      <c r="C497" s="16"/>
      <c r="D497" s="16"/>
      <c r="E497" s="16"/>
      <c r="F497" s="17"/>
      <c r="G497" s="17"/>
      <c r="H497" s="18"/>
      <c r="I497" s="16"/>
      <c r="J497" s="16"/>
      <c r="K497" s="16"/>
      <c r="L497" s="19" t="e">
        <f t="shared" si="8"/>
        <v>#DIV/0!</v>
      </c>
      <c r="M497" s="16"/>
      <c r="N497" s="17"/>
      <c r="O497" s="16"/>
    </row>
    <row r="498" spans="1:15" x14ac:dyDescent="0.25">
      <c r="A498" s="16"/>
      <c r="B498" s="16"/>
      <c r="C498" s="16"/>
      <c r="D498" s="16"/>
      <c r="E498" s="16"/>
      <c r="F498" s="17"/>
      <c r="G498" s="17"/>
      <c r="H498" s="18"/>
      <c r="I498" s="16"/>
      <c r="J498" s="16"/>
      <c r="K498" s="16"/>
      <c r="L498" s="19" t="e">
        <f t="shared" si="8"/>
        <v>#DIV/0!</v>
      </c>
      <c r="M498" s="16"/>
      <c r="N498" s="17"/>
      <c r="O498" s="16"/>
    </row>
    <row r="499" spans="1:15" x14ac:dyDescent="0.25">
      <c r="A499" s="16"/>
      <c r="B499" s="16"/>
      <c r="C499" s="16"/>
      <c r="D499" s="16"/>
      <c r="E499" s="16"/>
      <c r="F499" s="17"/>
      <c r="G499" s="17"/>
      <c r="H499" s="18"/>
      <c r="I499" s="16"/>
      <c r="J499" s="16"/>
      <c r="K499" s="16"/>
      <c r="L499" s="19" t="e">
        <f t="shared" ref="L499:L562" si="9">IF((K499/D499)&gt;100%,100%,(K499/D499))</f>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si="9"/>
        <v>#DIV/0!</v>
      </c>
      <c r="M546" s="16"/>
      <c r="N546" s="17"/>
      <c r="O546" s="16"/>
    </row>
    <row r="547" spans="1:15" x14ac:dyDescent="0.25">
      <c r="A547" s="16"/>
      <c r="B547" s="16"/>
      <c r="C547" s="16"/>
      <c r="D547" s="16"/>
      <c r="E547" s="16"/>
      <c r="F547" s="17"/>
      <c r="G547" s="17"/>
      <c r="H547" s="18"/>
      <c r="I547" s="16"/>
      <c r="J547" s="16"/>
      <c r="K547" s="16"/>
      <c r="L547" s="19" t="e">
        <f t="shared" si="9"/>
        <v>#DIV/0!</v>
      </c>
      <c r="M547" s="16"/>
      <c r="N547" s="17"/>
      <c r="O547" s="16"/>
    </row>
    <row r="548" spans="1:15" x14ac:dyDescent="0.25">
      <c r="A548" s="16"/>
      <c r="B548" s="16"/>
      <c r="C548" s="16"/>
      <c r="D548" s="16"/>
      <c r="E548" s="16"/>
      <c r="F548" s="17"/>
      <c r="G548" s="17"/>
      <c r="H548" s="18"/>
      <c r="I548" s="16"/>
      <c r="J548" s="16"/>
      <c r="K548" s="16"/>
      <c r="L548" s="19" t="e">
        <f t="shared" si="9"/>
        <v>#DIV/0!</v>
      </c>
      <c r="M548" s="16"/>
      <c r="N548" s="17"/>
      <c r="O548" s="16"/>
    </row>
    <row r="549" spans="1:15" x14ac:dyDescent="0.25">
      <c r="A549" s="16"/>
      <c r="B549" s="16"/>
      <c r="C549" s="16"/>
      <c r="D549" s="16"/>
      <c r="E549" s="16"/>
      <c r="F549" s="17"/>
      <c r="G549" s="17"/>
      <c r="H549" s="18"/>
      <c r="I549" s="16"/>
      <c r="J549" s="16"/>
      <c r="K549" s="16"/>
      <c r="L549" s="19" t="e">
        <f t="shared" si="9"/>
        <v>#DIV/0!</v>
      </c>
      <c r="M549" s="16"/>
      <c r="N549" s="17"/>
      <c r="O549" s="16"/>
    </row>
    <row r="550" spans="1:15" x14ac:dyDescent="0.25">
      <c r="A550" s="16"/>
      <c r="B550" s="16"/>
      <c r="C550" s="16"/>
      <c r="D550" s="16"/>
      <c r="E550" s="16"/>
      <c r="F550" s="17"/>
      <c r="G550" s="17"/>
      <c r="H550" s="18"/>
      <c r="I550" s="16"/>
      <c r="J550" s="16"/>
      <c r="K550" s="16"/>
      <c r="L550" s="19" t="e">
        <f t="shared" si="9"/>
        <v>#DIV/0!</v>
      </c>
      <c r="M550" s="16"/>
      <c r="N550" s="17"/>
      <c r="O550" s="16"/>
    </row>
    <row r="551" spans="1:15" x14ac:dyDescent="0.25">
      <c r="A551" s="16"/>
      <c r="B551" s="16"/>
      <c r="C551" s="16"/>
      <c r="D551" s="16"/>
      <c r="E551" s="16"/>
      <c r="F551" s="17"/>
      <c r="G551" s="17"/>
      <c r="H551" s="18"/>
      <c r="I551" s="16"/>
      <c r="J551" s="16"/>
      <c r="K551" s="16"/>
      <c r="L551" s="19" t="e">
        <f t="shared" si="9"/>
        <v>#DIV/0!</v>
      </c>
      <c r="M551" s="16"/>
      <c r="N551" s="17"/>
      <c r="O551" s="16"/>
    </row>
    <row r="552" spans="1:15" x14ac:dyDescent="0.25">
      <c r="A552" s="16"/>
      <c r="B552" s="16"/>
      <c r="C552" s="16"/>
      <c r="D552" s="16"/>
      <c r="E552" s="16"/>
      <c r="F552" s="17"/>
      <c r="G552" s="17"/>
      <c r="H552" s="18"/>
      <c r="I552" s="16"/>
      <c r="J552" s="16"/>
      <c r="K552" s="16"/>
      <c r="L552" s="19" t="e">
        <f t="shared" si="9"/>
        <v>#DIV/0!</v>
      </c>
      <c r="M552" s="16"/>
      <c r="N552" s="17"/>
      <c r="O552" s="16"/>
    </row>
    <row r="553" spans="1:15" x14ac:dyDescent="0.25">
      <c r="A553" s="16"/>
      <c r="B553" s="16"/>
      <c r="C553" s="16"/>
      <c r="D553" s="16"/>
      <c r="E553" s="16"/>
      <c r="F553" s="17"/>
      <c r="G553" s="17"/>
      <c r="H553" s="18"/>
      <c r="I553" s="16"/>
      <c r="J553" s="16"/>
      <c r="K553" s="16"/>
      <c r="L553" s="19" t="e">
        <f t="shared" si="9"/>
        <v>#DIV/0!</v>
      </c>
      <c r="M553" s="16"/>
      <c r="N553" s="17"/>
      <c r="O553" s="16"/>
    </row>
    <row r="554" spans="1:15" x14ac:dyDescent="0.25">
      <c r="A554" s="16"/>
      <c r="B554" s="16"/>
      <c r="C554" s="16"/>
      <c r="D554" s="16"/>
      <c r="E554" s="16"/>
      <c r="F554" s="17"/>
      <c r="G554" s="17"/>
      <c r="H554" s="18"/>
      <c r="I554" s="16"/>
      <c r="J554" s="16"/>
      <c r="K554" s="16"/>
      <c r="L554" s="19" t="e">
        <f t="shared" si="9"/>
        <v>#DIV/0!</v>
      </c>
      <c r="M554" s="16"/>
      <c r="N554" s="17"/>
      <c r="O554" s="16"/>
    </row>
    <row r="555" spans="1:15" x14ac:dyDescent="0.25">
      <c r="A555" s="16"/>
      <c r="B555" s="16"/>
      <c r="C555" s="16"/>
      <c r="D555" s="16"/>
      <c r="E555" s="16"/>
      <c r="F555" s="17"/>
      <c r="G555" s="17"/>
      <c r="H555" s="18"/>
      <c r="I555" s="16"/>
      <c r="J555" s="16"/>
      <c r="K555" s="16"/>
      <c r="L555" s="19" t="e">
        <f t="shared" si="9"/>
        <v>#DIV/0!</v>
      </c>
      <c r="M555" s="16"/>
      <c r="N555" s="17"/>
      <c r="O555" s="16"/>
    </row>
    <row r="556" spans="1:15" x14ac:dyDescent="0.25">
      <c r="A556" s="16"/>
      <c r="B556" s="16"/>
      <c r="C556" s="16"/>
      <c r="D556" s="16"/>
      <c r="E556" s="16"/>
      <c r="F556" s="17"/>
      <c r="G556" s="17"/>
      <c r="H556" s="18"/>
      <c r="I556" s="16"/>
      <c r="J556" s="16"/>
      <c r="K556" s="16"/>
      <c r="L556" s="19" t="e">
        <f t="shared" si="9"/>
        <v>#DIV/0!</v>
      </c>
      <c r="M556" s="16"/>
      <c r="N556" s="17"/>
      <c r="O556" s="16"/>
    </row>
    <row r="557" spans="1:15" x14ac:dyDescent="0.25">
      <c r="A557" s="16"/>
      <c r="B557" s="16"/>
      <c r="C557" s="16"/>
      <c r="D557" s="16"/>
      <c r="E557" s="16"/>
      <c r="F557" s="17"/>
      <c r="G557" s="17"/>
      <c r="H557" s="18"/>
      <c r="I557" s="16"/>
      <c r="J557" s="16"/>
      <c r="K557" s="16"/>
      <c r="L557" s="19" t="e">
        <f t="shared" si="9"/>
        <v>#DIV/0!</v>
      </c>
      <c r="M557" s="16"/>
      <c r="N557" s="17"/>
      <c r="O557" s="16"/>
    </row>
    <row r="558" spans="1:15" x14ac:dyDescent="0.25">
      <c r="A558" s="16"/>
      <c r="B558" s="16"/>
      <c r="C558" s="16"/>
      <c r="D558" s="16"/>
      <c r="E558" s="16"/>
      <c r="F558" s="17"/>
      <c r="G558" s="17"/>
      <c r="H558" s="18"/>
      <c r="I558" s="16"/>
      <c r="J558" s="16"/>
      <c r="K558" s="16"/>
      <c r="L558" s="19" t="e">
        <f t="shared" si="9"/>
        <v>#DIV/0!</v>
      </c>
      <c r="M558" s="16"/>
      <c r="N558" s="17"/>
      <c r="O558" s="16"/>
    </row>
    <row r="559" spans="1:15" x14ac:dyDescent="0.25">
      <c r="A559" s="16"/>
      <c r="B559" s="16"/>
      <c r="C559" s="16"/>
      <c r="D559" s="16"/>
      <c r="E559" s="16"/>
      <c r="F559" s="17"/>
      <c r="G559" s="17"/>
      <c r="H559" s="18"/>
      <c r="I559" s="16"/>
      <c r="J559" s="16"/>
      <c r="K559" s="16"/>
      <c r="L559" s="19" t="e">
        <f t="shared" si="9"/>
        <v>#DIV/0!</v>
      </c>
      <c r="M559" s="16"/>
      <c r="N559" s="17"/>
      <c r="O559" s="16"/>
    </row>
    <row r="560" spans="1:15" x14ac:dyDescent="0.25">
      <c r="A560" s="16"/>
      <c r="B560" s="16"/>
      <c r="C560" s="16"/>
      <c r="D560" s="16"/>
      <c r="E560" s="16"/>
      <c r="F560" s="17"/>
      <c r="G560" s="17"/>
      <c r="H560" s="18"/>
      <c r="I560" s="16"/>
      <c r="J560" s="16"/>
      <c r="K560" s="16"/>
      <c r="L560" s="19" t="e">
        <f t="shared" si="9"/>
        <v>#DIV/0!</v>
      </c>
      <c r="M560" s="16"/>
      <c r="N560" s="17"/>
      <c r="O560" s="16"/>
    </row>
    <row r="561" spans="1:15" x14ac:dyDescent="0.25">
      <c r="A561" s="16"/>
      <c r="B561" s="16"/>
      <c r="C561" s="16"/>
      <c r="D561" s="16"/>
      <c r="E561" s="16"/>
      <c r="F561" s="17"/>
      <c r="G561" s="17"/>
      <c r="H561" s="18"/>
      <c r="I561" s="16"/>
      <c r="J561" s="16"/>
      <c r="K561" s="16"/>
      <c r="L561" s="19" t="e">
        <f t="shared" si="9"/>
        <v>#DIV/0!</v>
      </c>
      <c r="M561" s="16"/>
      <c r="N561" s="17"/>
      <c r="O561" s="16"/>
    </row>
    <row r="562" spans="1:15" x14ac:dyDescent="0.25">
      <c r="A562" s="16"/>
      <c r="B562" s="16"/>
      <c r="C562" s="16"/>
      <c r="D562" s="16"/>
      <c r="E562" s="16"/>
      <c r="F562" s="17"/>
      <c r="G562" s="17"/>
      <c r="H562" s="18"/>
      <c r="I562" s="16"/>
      <c r="J562" s="16"/>
      <c r="K562" s="16"/>
      <c r="L562" s="19" t="e">
        <f t="shared" si="9"/>
        <v>#DIV/0!</v>
      </c>
      <c r="M562" s="16"/>
      <c r="N562" s="17"/>
      <c r="O562" s="16"/>
    </row>
    <row r="563" spans="1:15" x14ac:dyDescent="0.25">
      <c r="A563" s="16"/>
      <c r="B563" s="16"/>
      <c r="C563" s="16"/>
      <c r="D563" s="16"/>
      <c r="E563" s="16"/>
      <c r="F563" s="17"/>
      <c r="G563" s="17"/>
      <c r="H563" s="18"/>
      <c r="I563" s="16"/>
      <c r="J563" s="16"/>
      <c r="K563" s="16"/>
      <c r="L563" s="19" t="e">
        <f t="shared" ref="L563:L626" si="10">IF((K563/D563)&gt;100%,100%,(K563/D563))</f>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si="10"/>
        <v>#DIV/0!</v>
      </c>
      <c r="M610" s="16"/>
      <c r="N610" s="17"/>
      <c r="O610" s="16"/>
    </row>
    <row r="611" spans="1:15" x14ac:dyDescent="0.25">
      <c r="A611" s="16"/>
      <c r="B611" s="16"/>
      <c r="C611" s="16"/>
      <c r="D611" s="16"/>
      <c r="E611" s="16"/>
      <c r="F611" s="17"/>
      <c r="G611" s="17"/>
      <c r="H611" s="18"/>
      <c r="I611" s="16"/>
      <c r="J611" s="16"/>
      <c r="K611" s="16"/>
      <c r="L611" s="19" t="e">
        <f t="shared" si="10"/>
        <v>#DIV/0!</v>
      </c>
      <c r="M611" s="16"/>
      <c r="N611" s="17"/>
      <c r="O611" s="16"/>
    </row>
    <row r="612" spans="1:15" x14ac:dyDescent="0.25">
      <c r="A612" s="16"/>
      <c r="B612" s="16"/>
      <c r="C612" s="16"/>
      <c r="D612" s="16"/>
      <c r="E612" s="16"/>
      <c r="F612" s="17"/>
      <c r="G612" s="17"/>
      <c r="H612" s="18"/>
      <c r="I612" s="16"/>
      <c r="J612" s="16"/>
      <c r="K612" s="16"/>
      <c r="L612" s="19" t="e">
        <f t="shared" si="10"/>
        <v>#DIV/0!</v>
      </c>
      <c r="M612" s="16"/>
      <c r="N612" s="17"/>
      <c r="O612" s="16"/>
    </row>
    <row r="613" spans="1:15" x14ac:dyDescent="0.25">
      <c r="A613" s="16"/>
      <c r="B613" s="16"/>
      <c r="C613" s="16"/>
      <c r="D613" s="16"/>
      <c r="E613" s="16"/>
      <c r="F613" s="17"/>
      <c r="G613" s="17"/>
      <c r="H613" s="18"/>
      <c r="I613" s="16"/>
      <c r="J613" s="16"/>
      <c r="K613" s="16"/>
      <c r="L613" s="19" t="e">
        <f t="shared" si="10"/>
        <v>#DIV/0!</v>
      </c>
      <c r="M613" s="16"/>
      <c r="N613" s="17"/>
      <c r="O613" s="16"/>
    </row>
    <row r="614" spans="1:15" x14ac:dyDescent="0.25">
      <c r="A614" s="16"/>
      <c r="B614" s="16"/>
      <c r="C614" s="16"/>
      <c r="D614" s="16"/>
      <c r="E614" s="16"/>
      <c r="F614" s="17"/>
      <c r="G614" s="17"/>
      <c r="H614" s="18"/>
      <c r="I614" s="16"/>
      <c r="J614" s="16"/>
      <c r="K614" s="16"/>
      <c r="L614" s="19" t="e">
        <f t="shared" si="10"/>
        <v>#DIV/0!</v>
      </c>
      <c r="M614" s="16"/>
      <c r="N614" s="17"/>
      <c r="O614" s="16"/>
    </row>
    <row r="615" spans="1:15" x14ac:dyDescent="0.25">
      <c r="A615" s="16"/>
      <c r="B615" s="16"/>
      <c r="C615" s="16"/>
      <c r="D615" s="16"/>
      <c r="E615" s="16"/>
      <c r="F615" s="17"/>
      <c r="G615" s="17"/>
      <c r="H615" s="18"/>
      <c r="I615" s="16"/>
      <c r="J615" s="16"/>
      <c r="K615" s="16"/>
      <c r="L615" s="19" t="e">
        <f t="shared" si="10"/>
        <v>#DIV/0!</v>
      </c>
      <c r="M615" s="16"/>
      <c r="N615" s="17"/>
      <c r="O615" s="16"/>
    </row>
    <row r="616" spans="1:15" x14ac:dyDescent="0.25">
      <c r="A616" s="16"/>
      <c r="B616" s="16"/>
      <c r="C616" s="16"/>
      <c r="D616" s="16"/>
      <c r="E616" s="16"/>
      <c r="F616" s="17"/>
      <c r="G616" s="17"/>
      <c r="H616" s="18"/>
      <c r="I616" s="16"/>
      <c r="J616" s="16"/>
      <c r="K616" s="16"/>
      <c r="L616" s="19" t="e">
        <f t="shared" si="10"/>
        <v>#DIV/0!</v>
      </c>
      <c r="M616" s="16"/>
      <c r="N616" s="17"/>
      <c r="O616" s="16"/>
    </row>
    <row r="617" spans="1:15" x14ac:dyDescent="0.25">
      <c r="A617" s="16"/>
      <c r="B617" s="16"/>
      <c r="C617" s="16"/>
      <c r="D617" s="16"/>
      <c r="E617" s="16"/>
      <c r="F617" s="17"/>
      <c r="G617" s="17"/>
      <c r="H617" s="18"/>
      <c r="I617" s="16"/>
      <c r="J617" s="16"/>
      <c r="K617" s="16"/>
      <c r="L617" s="19" t="e">
        <f t="shared" si="10"/>
        <v>#DIV/0!</v>
      </c>
      <c r="M617" s="16"/>
      <c r="N617" s="17"/>
      <c r="O617" s="16"/>
    </row>
    <row r="618" spans="1:15" x14ac:dyDescent="0.25">
      <c r="A618" s="16"/>
      <c r="B618" s="16"/>
      <c r="C618" s="16"/>
      <c r="D618" s="16"/>
      <c r="E618" s="16"/>
      <c r="F618" s="17"/>
      <c r="G618" s="17"/>
      <c r="H618" s="18"/>
      <c r="I618" s="16"/>
      <c r="J618" s="16"/>
      <c r="K618" s="16"/>
      <c r="L618" s="19" t="e">
        <f t="shared" si="10"/>
        <v>#DIV/0!</v>
      </c>
      <c r="M618" s="16"/>
      <c r="N618" s="17"/>
      <c r="O618" s="16"/>
    </row>
    <row r="619" spans="1:15" x14ac:dyDescent="0.25">
      <c r="A619" s="16"/>
      <c r="B619" s="16"/>
      <c r="C619" s="16"/>
      <c r="D619" s="16"/>
      <c r="E619" s="16"/>
      <c r="F619" s="17"/>
      <c r="G619" s="17"/>
      <c r="H619" s="18"/>
      <c r="I619" s="16"/>
      <c r="J619" s="16"/>
      <c r="K619" s="16"/>
      <c r="L619" s="19" t="e">
        <f t="shared" si="10"/>
        <v>#DIV/0!</v>
      </c>
      <c r="M619" s="16"/>
      <c r="N619" s="17"/>
      <c r="O619" s="16"/>
    </row>
    <row r="620" spans="1:15" x14ac:dyDescent="0.25">
      <c r="A620" s="16"/>
      <c r="B620" s="16"/>
      <c r="C620" s="16"/>
      <c r="D620" s="16"/>
      <c r="E620" s="16"/>
      <c r="F620" s="17"/>
      <c r="G620" s="17"/>
      <c r="H620" s="18"/>
      <c r="I620" s="16"/>
      <c r="J620" s="16"/>
      <c r="K620" s="16"/>
      <c r="L620" s="19" t="e">
        <f t="shared" si="10"/>
        <v>#DIV/0!</v>
      </c>
      <c r="M620" s="16"/>
      <c r="N620" s="17"/>
      <c r="O620" s="16"/>
    </row>
    <row r="621" spans="1:15" x14ac:dyDescent="0.25">
      <c r="A621" s="16"/>
      <c r="B621" s="16"/>
      <c r="C621" s="16"/>
      <c r="D621" s="16"/>
      <c r="E621" s="16"/>
      <c r="F621" s="17"/>
      <c r="G621" s="17"/>
      <c r="H621" s="18"/>
      <c r="I621" s="16"/>
      <c r="J621" s="16"/>
      <c r="K621" s="16"/>
      <c r="L621" s="19" t="e">
        <f t="shared" si="10"/>
        <v>#DIV/0!</v>
      </c>
      <c r="M621" s="16"/>
      <c r="N621" s="17"/>
      <c r="O621" s="16"/>
    </row>
    <row r="622" spans="1:15" x14ac:dyDescent="0.25">
      <c r="A622" s="16"/>
      <c r="B622" s="16"/>
      <c r="C622" s="16"/>
      <c r="D622" s="16"/>
      <c r="E622" s="16"/>
      <c r="F622" s="17"/>
      <c r="G622" s="17"/>
      <c r="H622" s="18"/>
      <c r="I622" s="16"/>
      <c r="J622" s="16"/>
      <c r="K622" s="16"/>
      <c r="L622" s="19" t="e">
        <f t="shared" si="10"/>
        <v>#DIV/0!</v>
      </c>
      <c r="M622" s="16"/>
      <c r="N622" s="17"/>
      <c r="O622" s="16"/>
    </row>
    <row r="623" spans="1:15" x14ac:dyDescent="0.25">
      <c r="A623" s="16"/>
      <c r="B623" s="16"/>
      <c r="C623" s="16"/>
      <c r="D623" s="16"/>
      <c r="E623" s="16"/>
      <c r="F623" s="17"/>
      <c r="G623" s="17"/>
      <c r="H623" s="18"/>
      <c r="I623" s="16"/>
      <c r="J623" s="16"/>
      <c r="K623" s="16"/>
      <c r="L623" s="19" t="e">
        <f t="shared" si="10"/>
        <v>#DIV/0!</v>
      </c>
      <c r="M623" s="16"/>
      <c r="N623" s="17"/>
      <c r="O623" s="16"/>
    </row>
    <row r="624" spans="1:15" x14ac:dyDescent="0.25">
      <c r="A624" s="16"/>
      <c r="B624" s="16"/>
      <c r="C624" s="16"/>
      <c r="D624" s="16"/>
      <c r="E624" s="16"/>
      <c r="F624" s="17"/>
      <c r="G624" s="17"/>
      <c r="H624" s="18"/>
      <c r="I624" s="16"/>
      <c r="J624" s="16"/>
      <c r="K624" s="16"/>
      <c r="L624" s="19" t="e">
        <f t="shared" si="10"/>
        <v>#DIV/0!</v>
      </c>
      <c r="M624" s="16"/>
      <c r="N624" s="17"/>
      <c r="O624" s="16"/>
    </row>
    <row r="625" spans="1:15" x14ac:dyDescent="0.25">
      <c r="A625" s="16"/>
      <c r="B625" s="16"/>
      <c r="C625" s="16"/>
      <c r="D625" s="16"/>
      <c r="E625" s="16"/>
      <c r="F625" s="17"/>
      <c r="G625" s="17"/>
      <c r="H625" s="18"/>
      <c r="I625" s="16"/>
      <c r="J625" s="16"/>
      <c r="K625" s="16"/>
      <c r="L625" s="19" t="e">
        <f t="shared" si="10"/>
        <v>#DIV/0!</v>
      </c>
      <c r="M625" s="16"/>
      <c r="N625" s="17"/>
      <c r="O625" s="16"/>
    </row>
    <row r="626" spans="1:15" x14ac:dyDescent="0.25">
      <c r="A626" s="16"/>
      <c r="B626" s="16"/>
      <c r="C626" s="16"/>
      <c r="D626" s="16"/>
      <c r="E626" s="16"/>
      <c r="F626" s="17"/>
      <c r="G626" s="17"/>
      <c r="H626" s="18"/>
      <c r="I626" s="16"/>
      <c r="J626" s="16"/>
      <c r="K626" s="16"/>
      <c r="L626" s="19" t="e">
        <f t="shared" si="10"/>
        <v>#DIV/0!</v>
      </c>
      <c r="M626" s="16"/>
      <c r="N626" s="17"/>
      <c r="O626" s="16"/>
    </row>
    <row r="627" spans="1:15" x14ac:dyDescent="0.25">
      <c r="A627" s="16"/>
      <c r="B627" s="16"/>
      <c r="C627" s="16"/>
      <c r="D627" s="16"/>
      <c r="E627" s="16"/>
      <c r="F627" s="17"/>
      <c r="G627" s="17"/>
      <c r="H627" s="18"/>
      <c r="I627" s="16"/>
      <c r="J627" s="16"/>
      <c r="K627" s="16"/>
      <c r="L627" s="19" t="e">
        <f t="shared" ref="L627:L690" si="11">IF((K627/D627)&gt;100%,100%,(K627/D627))</f>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si="11"/>
        <v>#DIV/0!</v>
      </c>
      <c r="M674" s="16"/>
      <c r="N674" s="17"/>
      <c r="O674" s="16"/>
    </row>
    <row r="675" spans="1:15" x14ac:dyDescent="0.25">
      <c r="A675" s="16"/>
      <c r="B675" s="16"/>
      <c r="C675" s="16"/>
      <c r="D675" s="16"/>
      <c r="E675" s="16"/>
      <c r="F675" s="17"/>
      <c r="G675" s="17"/>
      <c r="H675" s="18"/>
      <c r="I675" s="16"/>
      <c r="J675" s="16"/>
      <c r="K675" s="16"/>
      <c r="L675" s="19" t="e">
        <f t="shared" si="11"/>
        <v>#DIV/0!</v>
      </c>
      <c r="M675" s="16"/>
      <c r="N675" s="17"/>
      <c r="O675" s="16"/>
    </row>
    <row r="676" spans="1:15" x14ac:dyDescent="0.25">
      <c r="A676" s="16"/>
      <c r="B676" s="16"/>
      <c r="C676" s="16"/>
      <c r="D676" s="16"/>
      <c r="E676" s="16"/>
      <c r="F676" s="17"/>
      <c r="G676" s="17"/>
      <c r="H676" s="18"/>
      <c r="I676" s="16"/>
      <c r="J676" s="16"/>
      <c r="K676" s="16"/>
      <c r="L676" s="19" t="e">
        <f t="shared" si="11"/>
        <v>#DIV/0!</v>
      </c>
      <c r="M676" s="16"/>
      <c r="N676" s="17"/>
      <c r="O676" s="16"/>
    </row>
    <row r="677" spans="1:15" x14ac:dyDescent="0.25">
      <c r="A677" s="16"/>
      <c r="B677" s="16"/>
      <c r="C677" s="16"/>
      <c r="D677" s="16"/>
      <c r="E677" s="16"/>
      <c r="F677" s="17"/>
      <c r="G677" s="17"/>
      <c r="H677" s="18"/>
      <c r="I677" s="16"/>
      <c r="J677" s="16"/>
      <c r="K677" s="16"/>
      <c r="L677" s="19" t="e">
        <f t="shared" si="11"/>
        <v>#DIV/0!</v>
      </c>
      <c r="M677" s="16"/>
      <c r="N677" s="17"/>
      <c r="O677" s="16"/>
    </row>
    <row r="678" spans="1:15" x14ac:dyDescent="0.25">
      <c r="A678" s="16"/>
      <c r="B678" s="16"/>
      <c r="C678" s="16"/>
      <c r="D678" s="16"/>
      <c r="E678" s="16"/>
      <c r="F678" s="17"/>
      <c r="G678" s="17"/>
      <c r="H678" s="18"/>
      <c r="I678" s="16"/>
      <c r="J678" s="16"/>
      <c r="K678" s="16"/>
      <c r="L678" s="19" t="e">
        <f t="shared" si="11"/>
        <v>#DIV/0!</v>
      </c>
      <c r="M678" s="16"/>
      <c r="N678" s="17"/>
      <c r="O678" s="16"/>
    </row>
    <row r="679" spans="1:15" x14ac:dyDescent="0.25">
      <c r="A679" s="16"/>
      <c r="B679" s="16"/>
      <c r="C679" s="16"/>
      <c r="D679" s="16"/>
      <c r="E679" s="16"/>
      <c r="F679" s="17"/>
      <c r="G679" s="17"/>
      <c r="H679" s="18"/>
      <c r="I679" s="16"/>
      <c r="J679" s="16"/>
      <c r="K679" s="16"/>
      <c r="L679" s="19" t="e">
        <f t="shared" si="11"/>
        <v>#DIV/0!</v>
      </c>
      <c r="M679" s="16"/>
      <c r="N679" s="17"/>
      <c r="O679" s="16"/>
    </row>
    <row r="680" spans="1:15" x14ac:dyDescent="0.25">
      <c r="A680" s="16"/>
      <c r="B680" s="16"/>
      <c r="C680" s="16"/>
      <c r="D680" s="16"/>
      <c r="E680" s="16"/>
      <c r="F680" s="17"/>
      <c r="G680" s="17"/>
      <c r="H680" s="18"/>
      <c r="I680" s="16"/>
      <c r="J680" s="16"/>
      <c r="K680" s="16"/>
      <c r="L680" s="19" t="e">
        <f t="shared" si="11"/>
        <v>#DIV/0!</v>
      </c>
      <c r="M680" s="16"/>
      <c r="N680" s="17"/>
      <c r="O680" s="16"/>
    </row>
    <row r="681" spans="1:15" x14ac:dyDescent="0.25">
      <c r="A681" s="16"/>
      <c r="B681" s="16"/>
      <c r="C681" s="16"/>
      <c r="D681" s="16"/>
      <c r="E681" s="16"/>
      <c r="F681" s="17"/>
      <c r="G681" s="17"/>
      <c r="H681" s="18"/>
      <c r="I681" s="16"/>
      <c r="J681" s="16"/>
      <c r="K681" s="16"/>
      <c r="L681" s="19" t="e">
        <f t="shared" si="11"/>
        <v>#DIV/0!</v>
      </c>
      <c r="M681" s="16"/>
      <c r="N681" s="17"/>
      <c r="O681" s="16"/>
    </row>
    <row r="682" spans="1:15" x14ac:dyDescent="0.25">
      <c r="A682" s="16"/>
      <c r="B682" s="16"/>
      <c r="C682" s="16"/>
      <c r="D682" s="16"/>
      <c r="E682" s="16"/>
      <c r="F682" s="17"/>
      <c r="G682" s="17"/>
      <c r="H682" s="18"/>
      <c r="I682" s="16"/>
      <c r="J682" s="16"/>
      <c r="K682" s="16"/>
      <c r="L682" s="19" t="e">
        <f t="shared" si="11"/>
        <v>#DIV/0!</v>
      </c>
      <c r="M682" s="16"/>
      <c r="N682" s="17"/>
      <c r="O682" s="16"/>
    </row>
    <row r="683" spans="1:15" x14ac:dyDescent="0.25">
      <c r="A683" s="16"/>
      <c r="B683" s="16"/>
      <c r="C683" s="16"/>
      <c r="D683" s="16"/>
      <c r="E683" s="16"/>
      <c r="F683" s="17"/>
      <c r="G683" s="17"/>
      <c r="H683" s="18"/>
      <c r="I683" s="16"/>
      <c r="J683" s="16"/>
      <c r="K683" s="16"/>
      <c r="L683" s="19" t="e">
        <f t="shared" si="11"/>
        <v>#DIV/0!</v>
      </c>
      <c r="M683" s="16"/>
      <c r="N683" s="17"/>
      <c r="O683" s="16"/>
    </row>
    <row r="684" spans="1:15" x14ac:dyDescent="0.25">
      <c r="A684" s="16"/>
      <c r="B684" s="16"/>
      <c r="C684" s="16"/>
      <c r="D684" s="16"/>
      <c r="E684" s="16"/>
      <c r="F684" s="17"/>
      <c r="G684" s="17"/>
      <c r="H684" s="18"/>
      <c r="I684" s="16"/>
      <c r="J684" s="16"/>
      <c r="K684" s="16"/>
      <c r="L684" s="19" t="e">
        <f t="shared" si="11"/>
        <v>#DIV/0!</v>
      </c>
      <c r="M684" s="16"/>
      <c r="N684" s="17"/>
      <c r="O684" s="16"/>
    </row>
    <row r="685" spans="1:15" x14ac:dyDescent="0.25">
      <c r="A685" s="16"/>
      <c r="B685" s="16"/>
      <c r="C685" s="16"/>
      <c r="D685" s="16"/>
      <c r="E685" s="16"/>
      <c r="F685" s="17"/>
      <c r="G685" s="17"/>
      <c r="H685" s="18"/>
      <c r="I685" s="16"/>
      <c r="J685" s="16"/>
      <c r="K685" s="16"/>
      <c r="L685" s="19" t="e">
        <f t="shared" si="11"/>
        <v>#DIV/0!</v>
      </c>
      <c r="M685" s="16"/>
      <c r="N685" s="17"/>
      <c r="O685" s="16"/>
    </row>
    <row r="686" spans="1:15" x14ac:dyDescent="0.25">
      <c r="A686" s="16"/>
      <c r="B686" s="16"/>
      <c r="C686" s="16"/>
      <c r="D686" s="16"/>
      <c r="E686" s="16"/>
      <c r="F686" s="17"/>
      <c r="G686" s="17"/>
      <c r="H686" s="18"/>
      <c r="I686" s="16"/>
      <c r="J686" s="16"/>
      <c r="K686" s="16"/>
      <c r="L686" s="19" t="e">
        <f t="shared" si="11"/>
        <v>#DIV/0!</v>
      </c>
      <c r="M686" s="16"/>
      <c r="N686" s="17"/>
      <c r="O686" s="16"/>
    </row>
    <row r="687" spans="1:15" x14ac:dyDescent="0.25">
      <c r="A687" s="16"/>
      <c r="B687" s="16"/>
      <c r="C687" s="16"/>
      <c r="D687" s="16"/>
      <c r="E687" s="16"/>
      <c r="F687" s="17"/>
      <c r="G687" s="17"/>
      <c r="H687" s="18"/>
      <c r="I687" s="16"/>
      <c r="J687" s="16"/>
      <c r="K687" s="16"/>
      <c r="L687" s="19" t="e">
        <f t="shared" si="11"/>
        <v>#DIV/0!</v>
      </c>
      <c r="M687" s="16"/>
      <c r="N687" s="17"/>
      <c r="O687" s="16"/>
    </row>
    <row r="688" spans="1:15" x14ac:dyDescent="0.25">
      <c r="A688" s="16"/>
      <c r="B688" s="16"/>
      <c r="C688" s="16"/>
      <c r="D688" s="16"/>
      <c r="E688" s="16"/>
      <c r="F688" s="17"/>
      <c r="G688" s="17"/>
      <c r="H688" s="18"/>
      <c r="I688" s="16"/>
      <c r="J688" s="16"/>
      <c r="K688" s="16"/>
      <c r="L688" s="19" t="e">
        <f t="shared" si="11"/>
        <v>#DIV/0!</v>
      </c>
      <c r="M688" s="16"/>
      <c r="N688" s="17"/>
      <c r="O688" s="16"/>
    </row>
    <row r="689" spans="1:15" x14ac:dyDescent="0.25">
      <c r="A689" s="16"/>
      <c r="B689" s="16"/>
      <c r="C689" s="16"/>
      <c r="D689" s="16"/>
      <c r="E689" s="16"/>
      <c r="F689" s="17"/>
      <c r="G689" s="17"/>
      <c r="H689" s="18"/>
      <c r="I689" s="16"/>
      <c r="J689" s="16"/>
      <c r="K689" s="16"/>
      <c r="L689" s="19" t="e">
        <f t="shared" si="11"/>
        <v>#DIV/0!</v>
      </c>
      <c r="M689" s="16"/>
      <c r="N689" s="17"/>
      <c r="O689" s="16"/>
    </row>
    <row r="690" spans="1:15" x14ac:dyDescent="0.25">
      <c r="A690" s="16"/>
      <c r="B690" s="16"/>
      <c r="C690" s="16"/>
      <c r="D690" s="16"/>
      <c r="E690" s="16"/>
      <c r="F690" s="17"/>
      <c r="G690" s="17"/>
      <c r="H690" s="18"/>
      <c r="I690" s="16"/>
      <c r="J690" s="16"/>
      <c r="K690" s="16"/>
      <c r="L690" s="19" t="e">
        <f t="shared" si="11"/>
        <v>#DIV/0!</v>
      </c>
      <c r="M690" s="16"/>
      <c r="N690" s="17"/>
      <c r="O690" s="16"/>
    </row>
    <row r="691" spans="1:15" x14ac:dyDescent="0.25">
      <c r="A691" s="16"/>
      <c r="B691" s="16"/>
      <c r="C691" s="16"/>
      <c r="D691" s="16"/>
      <c r="E691" s="16"/>
      <c r="F691" s="17"/>
      <c r="G691" s="17"/>
      <c r="H691" s="18"/>
      <c r="I691" s="16"/>
      <c r="J691" s="16"/>
      <c r="K691" s="16"/>
      <c r="L691" s="19" t="e">
        <f t="shared" ref="L691:L754" si="12">IF((K691/D691)&gt;100%,100%,(K691/D691))</f>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si="12"/>
        <v>#DIV/0!</v>
      </c>
      <c r="M738" s="16"/>
      <c r="N738" s="17"/>
      <c r="O738" s="16"/>
    </row>
    <row r="739" spans="1:15" x14ac:dyDescent="0.25">
      <c r="A739" s="16"/>
      <c r="B739" s="16"/>
      <c r="C739" s="16"/>
      <c r="D739" s="16"/>
      <c r="E739" s="16"/>
      <c r="F739" s="17"/>
      <c r="G739" s="17"/>
      <c r="H739" s="18"/>
      <c r="I739" s="16"/>
      <c r="J739" s="16"/>
      <c r="K739" s="16"/>
      <c r="L739" s="19" t="e">
        <f t="shared" si="12"/>
        <v>#DIV/0!</v>
      </c>
      <c r="M739" s="16"/>
      <c r="N739" s="17"/>
      <c r="O739" s="16"/>
    </row>
    <row r="740" spans="1:15" x14ac:dyDescent="0.25">
      <c r="A740" s="16"/>
      <c r="B740" s="16"/>
      <c r="C740" s="16"/>
      <c r="D740" s="16"/>
      <c r="E740" s="16"/>
      <c r="F740" s="17"/>
      <c r="G740" s="17"/>
      <c r="H740" s="18"/>
      <c r="I740" s="16"/>
      <c r="J740" s="16"/>
      <c r="K740" s="16"/>
      <c r="L740" s="19" t="e">
        <f t="shared" si="12"/>
        <v>#DIV/0!</v>
      </c>
      <c r="M740" s="16"/>
      <c r="N740" s="17"/>
      <c r="O740" s="16"/>
    </row>
    <row r="741" spans="1:15" x14ac:dyDescent="0.25">
      <c r="A741" s="16"/>
      <c r="B741" s="16"/>
      <c r="C741" s="16"/>
      <c r="D741" s="16"/>
      <c r="E741" s="16"/>
      <c r="F741" s="17"/>
      <c r="G741" s="17"/>
      <c r="H741" s="18"/>
      <c r="I741" s="16"/>
      <c r="J741" s="16"/>
      <c r="K741" s="16"/>
      <c r="L741" s="19" t="e">
        <f t="shared" si="12"/>
        <v>#DIV/0!</v>
      </c>
      <c r="M741" s="16"/>
      <c r="N741" s="17"/>
      <c r="O741" s="16"/>
    </row>
    <row r="742" spans="1:15" x14ac:dyDescent="0.25">
      <c r="A742" s="16"/>
      <c r="B742" s="16"/>
      <c r="C742" s="16"/>
      <c r="D742" s="16"/>
      <c r="E742" s="16"/>
      <c r="F742" s="17"/>
      <c r="G742" s="17"/>
      <c r="H742" s="18"/>
      <c r="I742" s="16"/>
      <c r="J742" s="16"/>
      <c r="K742" s="16"/>
      <c r="L742" s="19" t="e">
        <f t="shared" si="12"/>
        <v>#DIV/0!</v>
      </c>
      <c r="M742" s="16"/>
      <c r="N742" s="17"/>
      <c r="O742" s="16"/>
    </row>
    <row r="743" spans="1:15" x14ac:dyDescent="0.25">
      <c r="A743" s="16"/>
      <c r="B743" s="16"/>
      <c r="C743" s="16"/>
      <c r="D743" s="16"/>
      <c r="E743" s="16"/>
      <c r="F743" s="17"/>
      <c r="G743" s="17"/>
      <c r="H743" s="18"/>
      <c r="I743" s="16"/>
      <c r="J743" s="16"/>
      <c r="K743" s="16"/>
      <c r="L743" s="19" t="e">
        <f t="shared" si="12"/>
        <v>#DIV/0!</v>
      </c>
      <c r="M743" s="16"/>
      <c r="N743" s="17"/>
      <c r="O743" s="16"/>
    </row>
    <row r="744" spans="1:15" x14ac:dyDescent="0.25">
      <c r="A744" s="16"/>
      <c r="B744" s="16"/>
      <c r="C744" s="16"/>
      <c r="D744" s="16"/>
      <c r="E744" s="16"/>
      <c r="F744" s="17"/>
      <c r="G744" s="17"/>
      <c r="H744" s="18"/>
      <c r="I744" s="16"/>
      <c r="J744" s="16"/>
      <c r="K744" s="16"/>
      <c r="L744" s="19" t="e">
        <f t="shared" si="12"/>
        <v>#DIV/0!</v>
      </c>
      <c r="M744" s="16"/>
      <c r="N744" s="17"/>
      <c r="O744" s="16"/>
    </row>
    <row r="745" spans="1:15" x14ac:dyDescent="0.25">
      <c r="A745" s="16"/>
      <c r="B745" s="16"/>
      <c r="C745" s="16"/>
      <c r="D745" s="16"/>
      <c r="E745" s="16"/>
      <c r="F745" s="17"/>
      <c r="G745" s="17"/>
      <c r="H745" s="18"/>
      <c r="I745" s="16"/>
      <c r="J745" s="16"/>
      <c r="K745" s="16"/>
      <c r="L745" s="19" t="e">
        <f t="shared" si="12"/>
        <v>#DIV/0!</v>
      </c>
      <c r="M745" s="16"/>
      <c r="N745" s="17"/>
      <c r="O745" s="16"/>
    </row>
    <row r="746" spans="1:15" x14ac:dyDescent="0.25">
      <c r="A746" s="16"/>
      <c r="B746" s="16"/>
      <c r="C746" s="16"/>
      <c r="D746" s="16"/>
      <c r="E746" s="16"/>
      <c r="F746" s="17"/>
      <c r="G746" s="17"/>
      <c r="H746" s="18"/>
      <c r="I746" s="16"/>
      <c r="J746" s="16"/>
      <c r="K746" s="16"/>
      <c r="L746" s="19" t="e">
        <f t="shared" si="12"/>
        <v>#DIV/0!</v>
      </c>
      <c r="M746" s="16"/>
      <c r="N746" s="17"/>
      <c r="O746" s="16"/>
    </row>
    <row r="747" spans="1:15" x14ac:dyDescent="0.25">
      <c r="A747" s="16"/>
      <c r="B747" s="16"/>
      <c r="C747" s="16"/>
      <c r="D747" s="16"/>
      <c r="E747" s="16"/>
      <c r="F747" s="17"/>
      <c r="G747" s="17"/>
      <c r="H747" s="18"/>
      <c r="I747" s="16"/>
      <c r="J747" s="16"/>
      <c r="K747" s="16"/>
      <c r="L747" s="19" t="e">
        <f t="shared" si="12"/>
        <v>#DIV/0!</v>
      </c>
      <c r="M747" s="16"/>
      <c r="N747" s="17"/>
      <c r="O747" s="16"/>
    </row>
    <row r="748" spans="1:15" x14ac:dyDescent="0.25">
      <c r="A748" s="16"/>
      <c r="B748" s="16"/>
      <c r="C748" s="16"/>
      <c r="D748" s="16"/>
      <c r="E748" s="16"/>
      <c r="F748" s="17"/>
      <c r="G748" s="17"/>
      <c r="H748" s="18"/>
      <c r="I748" s="16"/>
      <c r="J748" s="16"/>
      <c r="K748" s="16"/>
      <c r="L748" s="19" t="e">
        <f t="shared" si="12"/>
        <v>#DIV/0!</v>
      </c>
      <c r="M748" s="16"/>
      <c r="N748" s="17"/>
      <c r="O748" s="16"/>
    </row>
    <row r="749" spans="1:15" x14ac:dyDescent="0.25">
      <c r="A749" s="16"/>
      <c r="B749" s="16"/>
      <c r="C749" s="16"/>
      <c r="D749" s="16"/>
      <c r="E749" s="16"/>
      <c r="F749" s="17"/>
      <c r="G749" s="17"/>
      <c r="H749" s="18"/>
      <c r="I749" s="16"/>
      <c r="J749" s="16"/>
      <c r="K749" s="16"/>
      <c r="L749" s="19" t="e">
        <f t="shared" si="12"/>
        <v>#DIV/0!</v>
      </c>
      <c r="M749" s="16"/>
      <c r="N749" s="17"/>
      <c r="O749" s="16"/>
    </row>
    <row r="750" spans="1:15" x14ac:dyDescent="0.25">
      <c r="A750" s="16"/>
      <c r="B750" s="16"/>
      <c r="C750" s="16"/>
      <c r="D750" s="16"/>
      <c r="E750" s="16"/>
      <c r="F750" s="17"/>
      <c r="G750" s="17"/>
      <c r="H750" s="18"/>
      <c r="I750" s="16"/>
      <c r="J750" s="16"/>
      <c r="K750" s="16"/>
      <c r="L750" s="19" t="e">
        <f t="shared" si="12"/>
        <v>#DIV/0!</v>
      </c>
      <c r="M750" s="16"/>
      <c r="N750" s="17"/>
      <c r="O750" s="16"/>
    </row>
    <row r="751" spans="1:15" x14ac:dyDescent="0.25">
      <c r="A751" s="16"/>
      <c r="B751" s="16"/>
      <c r="C751" s="16"/>
      <c r="D751" s="16"/>
      <c r="E751" s="16"/>
      <c r="F751" s="17"/>
      <c r="G751" s="17"/>
      <c r="H751" s="18"/>
      <c r="I751" s="16"/>
      <c r="J751" s="16"/>
      <c r="K751" s="16"/>
      <c r="L751" s="19" t="e">
        <f t="shared" si="12"/>
        <v>#DIV/0!</v>
      </c>
      <c r="M751" s="16"/>
      <c r="N751" s="17"/>
      <c r="O751" s="16"/>
    </row>
    <row r="752" spans="1:15" x14ac:dyDescent="0.25">
      <c r="A752" s="16"/>
      <c r="B752" s="16"/>
      <c r="C752" s="16"/>
      <c r="D752" s="16"/>
      <c r="E752" s="16"/>
      <c r="F752" s="17"/>
      <c r="G752" s="17"/>
      <c r="H752" s="18"/>
      <c r="I752" s="16"/>
      <c r="J752" s="16"/>
      <c r="K752" s="16"/>
      <c r="L752" s="19" t="e">
        <f t="shared" si="12"/>
        <v>#DIV/0!</v>
      </c>
      <c r="M752" s="16"/>
      <c r="N752" s="17"/>
      <c r="O752" s="16"/>
    </row>
    <row r="753" spans="1:15" x14ac:dyDescent="0.25">
      <c r="A753" s="16"/>
      <c r="B753" s="16"/>
      <c r="C753" s="16"/>
      <c r="D753" s="16"/>
      <c r="E753" s="16"/>
      <c r="F753" s="17"/>
      <c r="G753" s="17"/>
      <c r="H753" s="18"/>
      <c r="I753" s="16"/>
      <c r="J753" s="16"/>
      <c r="K753" s="16"/>
      <c r="L753" s="19" t="e">
        <f t="shared" si="12"/>
        <v>#DIV/0!</v>
      </c>
      <c r="M753" s="16"/>
      <c r="N753" s="17"/>
      <c r="O753" s="16"/>
    </row>
    <row r="754" spans="1:15" x14ac:dyDescent="0.25">
      <c r="A754" s="16"/>
      <c r="B754" s="16"/>
      <c r="C754" s="16"/>
      <c r="D754" s="16"/>
      <c r="E754" s="16"/>
      <c r="F754" s="17"/>
      <c r="G754" s="17"/>
      <c r="H754" s="18"/>
      <c r="I754" s="16"/>
      <c r="J754" s="16"/>
      <c r="K754" s="16"/>
      <c r="L754" s="19" t="e">
        <f t="shared" si="12"/>
        <v>#DIV/0!</v>
      </c>
      <c r="M754" s="16"/>
      <c r="N754" s="17"/>
      <c r="O754" s="16"/>
    </row>
    <row r="755" spans="1:15" x14ac:dyDescent="0.25">
      <c r="A755" s="16"/>
      <c r="B755" s="16"/>
      <c r="C755" s="16"/>
      <c r="D755" s="16"/>
      <c r="E755" s="16"/>
      <c r="F755" s="17"/>
      <c r="G755" s="17"/>
      <c r="H755" s="18"/>
      <c r="I755" s="16"/>
      <c r="J755" s="16"/>
      <c r="K755" s="16"/>
      <c r="L755" s="19" t="e">
        <f t="shared" ref="L755:L818" si="13">IF((K755/D755)&gt;100%,100%,(K755/D755))</f>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si="13"/>
        <v>#DIV/0!</v>
      </c>
      <c r="M802" s="16"/>
      <c r="N802" s="17"/>
      <c r="O802" s="16"/>
    </row>
    <row r="803" spans="1:15" x14ac:dyDescent="0.25">
      <c r="A803" s="16"/>
      <c r="B803" s="16"/>
      <c r="C803" s="16"/>
      <c r="D803" s="16"/>
      <c r="E803" s="16"/>
      <c r="F803" s="17"/>
      <c r="G803" s="17"/>
      <c r="H803" s="18"/>
      <c r="I803" s="16"/>
      <c r="J803" s="16"/>
      <c r="K803" s="16"/>
      <c r="L803" s="19" t="e">
        <f t="shared" si="13"/>
        <v>#DIV/0!</v>
      </c>
      <c r="M803" s="16"/>
      <c r="N803" s="17"/>
      <c r="O803" s="16"/>
    </row>
    <row r="804" spans="1:15" x14ac:dyDescent="0.25">
      <c r="A804" s="16"/>
      <c r="B804" s="16"/>
      <c r="C804" s="16"/>
      <c r="D804" s="16"/>
      <c r="E804" s="16"/>
      <c r="F804" s="17"/>
      <c r="G804" s="17"/>
      <c r="H804" s="18"/>
      <c r="I804" s="16"/>
      <c r="J804" s="16"/>
      <c r="K804" s="16"/>
      <c r="L804" s="19" t="e">
        <f t="shared" si="13"/>
        <v>#DIV/0!</v>
      </c>
      <c r="M804" s="16"/>
      <c r="N804" s="17"/>
      <c r="O804" s="16"/>
    </row>
    <row r="805" spans="1:15" x14ac:dyDescent="0.25">
      <c r="A805" s="16"/>
      <c r="B805" s="16"/>
      <c r="C805" s="16"/>
      <c r="D805" s="16"/>
      <c r="E805" s="16"/>
      <c r="F805" s="17"/>
      <c r="G805" s="17"/>
      <c r="H805" s="18"/>
      <c r="I805" s="16"/>
      <c r="J805" s="16"/>
      <c r="K805" s="16"/>
      <c r="L805" s="19" t="e">
        <f t="shared" si="13"/>
        <v>#DIV/0!</v>
      </c>
      <c r="M805" s="16"/>
      <c r="N805" s="17"/>
      <c r="O805" s="16"/>
    </row>
    <row r="806" spans="1:15" x14ac:dyDescent="0.25">
      <c r="A806" s="16"/>
      <c r="B806" s="16"/>
      <c r="C806" s="16"/>
      <c r="D806" s="16"/>
      <c r="E806" s="16"/>
      <c r="F806" s="17"/>
      <c r="G806" s="17"/>
      <c r="H806" s="18"/>
      <c r="I806" s="16"/>
      <c r="J806" s="16"/>
      <c r="K806" s="16"/>
      <c r="L806" s="19" t="e">
        <f t="shared" si="13"/>
        <v>#DIV/0!</v>
      </c>
      <c r="M806" s="16"/>
      <c r="N806" s="17"/>
      <c r="O806" s="16"/>
    </row>
    <row r="807" spans="1:15" x14ac:dyDescent="0.25">
      <c r="A807" s="16"/>
      <c r="B807" s="16"/>
      <c r="C807" s="16"/>
      <c r="D807" s="16"/>
      <c r="E807" s="16"/>
      <c r="F807" s="17"/>
      <c r="G807" s="17"/>
      <c r="H807" s="18"/>
      <c r="I807" s="16"/>
      <c r="J807" s="16"/>
      <c r="K807" s="16"/>
      <c r="L807" s="19" t="e">
        <f t="shared" si="13"/>
        <v>#DIV/0!</v>
      </c>
      <c r="M807" s="16"/>
      <c r="N807" s="17"/>
      <c r="O807" s="16"/>
    </row>
    <row r="808" spans="1:15" x14ac:dyDescent="0.25">
      <c r="A808" s="16"/>
      <c r="B808" s="16"/>
      <c r="C808" s="16"/>
      <c r="D808" s="16"/>
      <c r="E808" s="16"/>
      <c r="F808" s="17"/>
      <c r="G808" s="17"/>
      <c r="H808" s="18"/>
      <c r="I808" s="16"/>
      <c r="J808" s="16"/>
      <c r="K808" s="16"/>
      <c r="L808" s="19" t="e">
        <f t="shared" si="13"/>
        <v>#DIV/0!</v>
      </c>
      <c r="M808" s="16"/>
      <c r="N808" s="17"/>
      <c r="O808" s="16"/>
    </row>
    <row r="809" spans="1:15" x14ac:dyDescent="0.25">
      <c r="A809" s="16"/>
      <c r="B809" s="16"/>
      <c r="C809" s="16"/>
      <c r="D809" s="16"/>
      <c r="E809" s="16"/>
      <c r="F809" s="17"/>
      <c r="G809" s="17"/>
      <c r="H809" s="18"/>
      <c r="I809" s="16"/>
      <c r="J809" s="16"/>
      <c r="K809" s="16"/>
      <c r="L809" s="19" t="e">
        <f t="shared" si="13"/>
        <v>#DIV/0!</v>
      </c>
      <c r="M809" s="16"/>
      <c r="N809" s="17"/>
      <c r="O809" s="16"/>
    </row>
    <row r="810" spans="1:15" x14ac:dyDescent="0.25">
      <c r="A810" s="16"/>
      <c r="B810" s="16"/>
      <c r="C810" s="16"/>
      <c r="D810" s="16"/>
      <c r="E810" s="16"/>
      <c r="F810" s="17"/>
      <c r="G810" s="17"/>
      <c r="H810" s="18"/>
      <c r="I810" s="16"/>
      <c r="J810" s="16"/>
      <c r="K810" s="16"/>
      <c r="L810" s="19" t="e">
        <f t="shared" si="13"/>
        <v>#DIV/0!</v>
      </c>
      <c r="M810" s="16"/>
      <c r="N810" s="17"/>
      <c r="O810" s="16"/>
    </row>
    <row r="811" spans="1:15" x14ac:dyDescent="0.25">
      <c r="A811" s="16"/>
      <c r="B811" s="16"/>
      <c r="C811" s="16"/>
      <c r="D811" s="16"/>
      <c r="E811" s="16"/>
      <c r="F811" s="17"/>
      <c r="G811" s="17"/>
      <c r="H811" s="18"/>
      <c r="I811" s="16"/>
      <c r="J811" s="16"/>
      <c r="K811" s="16"/>
      <c r="L811" s="19" t="e">
        <f t="shared" si="13"/>
        <v>#DIV/0!</v>
      </c>
      <c r="M811" s="16"/>
      <c r="N811" s="17"/>
      <c r="O811" s="16"/>
    </row>
    <row r="812" spans="1:15" x14ac:dyDescent="0.25">
      <c r="A812" s="16"/>
      <c r="B812" s="16"/>
      <c r="C812" s="16"/>
      <c r="D812" s="16"/>
      <c r="E812" s="16"/>
      <c r="F812" s="17"/>
      <c r="G812" s="17"/>
      <c r="H812" s="18"/>
      <c r="I812" s="16"/>
      <c r="J812" s="16"/>
      <c r="K812" s="16"/>
      <c r="L812" s="19" t="e">
        <f t="shared" si="13"/>
        <v>#DIV/0!</v>
      </c>
      <c r="M812" s="16"/>
      <c r="N812" s="17"/>
      <c r="O812" s="16"/>
    </row>
    <row r="813" spans="1:15" x14ac:dyDescent="0.25">
      <c r="A813" s="16"/>
      <c r="B813" s="16"/>
      <c r="C813" s="16"/>
      <c r="D813" s="16"/>
      <c r="E813" s="16"/>
      <c r="F813" s="17"/>
      <c r="G813" s="17"/>
      <c r="H813" s="18"/>
      <c r="I813" s="16"/>
      <c r="J813" s="16"/>
      <c r="K813" s="16"/>
      <c r="L813" s="19" t="e">
        <f t="shared" si="13"/>
        <v>#DIV/0!</v>
      </c>
      <c r="M813" s="16"/>
      <c r="N813" s="17"/>
      <c r="O813" s="16"/>
    </row>
    <row r="814" spans="1:15" x14ac:dyDescent="0.25">
      <c r="A814" s="16"/>
      <c r="B814" s="16"/>
      <c r="C814" s="16"/>
      <c r="D814" s="16"/>
      <c r="E814" s="16"/>
      <c r="F814" s="17"/>
      <c r="G814" s="17"/>
      <c r="H814" s="18"/>
      <c r="I814" s="16"/>
      <c r="J814" s="16"/>
      <c r="K814" s="16"/>
      <c r="L814" s="19" t="e">
        <f t="shared" si="13"/>
        <v>#DIV/0!</v>
      </c>
      <c r="M814" s="16"/>
      <c r="N814" s="17"/>
      <c r="O814" s="16"/>
    </row>
    <row r="815" spans="1:15" x14ac:dyDescent="0.25">
      <c r="A815" s="16"/>
      <c r="B815" s="16"/>
      <c r="C815" s="16"/>
      <c r="D815" s="16"/>
      <c r="E815" s="16"/>
      <c r="F815" s="17"/>
      <c r="G815" s="17"/>
      <c r="H815" s="18"/>
      <c r="I815" s="16"/>
      <c r="J815" s="16"/>
      <c r="K815" s="16"/>
      <c r="L815" s="19" t="e">
        <f t="shared" si="13"/>
        <v>#DIV/0!</v>
      </c>
      <c r="M815" s="16"/>
      <c r="N815" s="17"/>
      <c r="O815" s="16"/>
    </row>
    <row r="816" spans="1:15" x14ac:dyDescent="0.25">
      <c r="A816" s="16"/>
      <c r="B816" s="16"/>
      <c r="C816" s="16"/>
      <c r="D816" s="16"/>
      <c r="E816" s="16"/>
      <c r="F816" s="17"/>
      <c r="G816" s="17"/>
      <c r="H816" s="18"/>
      <c r="I816" s="16"/>
      <c r="J816" s="16"/>
      <c r="K816" s="16"/>
      <c r="L816" s="19" t="e">
        <f t="shared" si="13"/>
        <v>#DIV/0!</v>
      </c>
      <c r="M816" s="16"/>
      <c r="N816" s="17"/>
      <c r="O816" s="16"/>
    </row>
    <row r="817" spans="1:15" x14ac:dyDescent="0.25">
      <c r="A817" s="16"/>
      <c r="B817" s="16"/>
      <c r="C817" s="16"/>
      <c r="D817" s="16"/>
      <c r="E817" s="16"/>
      <c r="F817" s="17"/>
      <c r="G817" s="17"/>
      <c r="H817" s="18"/>
      <c r="I817" s="16"/>
      <c r="J817" s="16"/>
      <c r="K817" s="16"/>
      <c r="L817" s="19" t="e">
        <f t="shared" si="13"/>
        <v>#DIV/0!</v>
      </c>
      <c r="M817" s="16"/>
      <c r="N817" s="17"/>
      <c r="O817" s="16"/>
    </row>
    <row r="818" spans="1:15" x14ac:dyDescent="0.25">
      <c r="A818" s="16"/>
      <c r="B818" s="16"/>
      <c r="C818" s="16"/>
      <c r="D818" s="16"/>
      <c r="E818" s="16"/>
      <c r="F818" s="17"/>
      <c r="G818" s="17"/>
      <c r="H818" s="18"/>
      <c r="I818" s="16"/>
      <c r="J818" s="16"/>
      <c r="K818" s="16"/>
      <c r="L818" s="19" t="e">
        <f t="shared" si="13"/>
        <v>#DIV/0!</v>
      </c>
      <c r="M818" s="16"/>
      <c r="N818" s="17"/>
      <c r="O818" s="16"/>
    </row>
    <row r="819" spans="1:15" x14ac:dyDescent="0.25">
      <c r="A819" s="16"/>
      <c r="B819" s="16"/>
      <c r="C819" s="16"/>
      <c r="D819" s="16"/>
      <c r="E819" s="16"/>
      <c r="F819" s="17"/>
      <c r="G819" s="17"/>
      <c r="H819" s="18"/>
      <c r="I819" s="16"/>
      <c r="J819" s="16"/>
      <c r="K819" s="16"/>
      <c r="L819" s="19" t="e">
        <f t="shared" ref="L819:L882" si="14">IF((K819/D819)&gt;100%,100%,(K819/D819))</f>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si="14"/>
        <v>#DIV/0!</v>
      </c>
      <c r="M866" s="16"/>
      <c r="N866" s="17"/>
      <c r="O866" s="16"/>
    </row>
    <row r="867" spans="1:15" x14ac:dyDescent="0.25">
      <c r="A867" s="16"/>
      <c r="B867" s="16"/>
      <c r="C867" s="16"/>
      <c r="D867" s="16"/>
      <c r="E867" s="16"/>
      <c r="F867" s="17"/>
      <c r="G867" s="17"/>
      <c r="H867" s="18"/>
      <c r="I867" s="16"/>
      <c r="J867" s="16"/>
      <c r="K867" s="16"/>
      <c r="L867" s="19" t="e">
        <f t="shared" si="14"/>
        <v>#DIV/0!</v>
      </c>
      <c r="M867" s="16"/>
      <c r="N867" s="17"/>
      <c r="O867" s="16"/>
    </row>
    <row r="868" spans="1:15" x14ac:dyDescent="0.25">
      <c r="A868" s="16"/>
      <c r="B868" s="16"/>
      <c r="C868" s="16"/>
      <c r="D868" s="16"/>
      <c r="E868" s="16"/>
      <c r="F868" s="17"/>
      <c r="G868" s="17"/>
      <c r="H868" s="18"/>
      <c r="I868" s="16"/>
      <c r="J868" s="16"/>
      <c r="K868" s="16"/>
      <c r="L868" s="19" t="e">
        <f t="shared" si="14"/>
        <v>#DIV/0!</v>
      </c>
      <c r="M868" s="16"/>
      <c r="N868" s="17"/>
      <c r="O868" s="16"/>
    </row>
    <row r="869" spans="1:15" x14ac:dyDescent="0.25">
      <c r="A869" s="16"/>
      <c r="B869" s="16"/>
      <c r="C869" s="16"/>
      <c r="D869" s="16"/>
      <c r="E869" s="16"/>
      <c r="F869" s="17"/>
      <c r="G869" s="17"/>
      <c r="H869" s="18"/>
      <c r="I869" s="16"/>
      <c r="J869" s="16"/>
      <c r="K869" s="16"/>
      <c r="L869" s="19" t="e">
        <f t="shared" si="14"/>
        <v>#DIV/0!</v>
      </c>
      <c r="M869" s="16"/>
      <c r="N869" s="17"/>
      <c r="O869" s="16"/>
    </row>
    <row r="870" spans="1:15" x14ac:dyDescent="0.25">
      <c r="A870" s="16"/>
      <c r="B870" s="16"/>
      <c r="C870" s="16"/>
      <c r="D870" s="16"/>
      <c r="E870" s="16"/>
      <c r="F870" s="17"/>
      <c r="G870" s="17"/>
      <c r="H870" s="18"/>
      <c r="I870" s="16"/>
      <c r="J870" s="16"/>
      <c r="K870" s="16"/>
      <c r="L870" s="19" t="e">
        <f t="shared" si="14"/>
        <v>#DIV/0!</v>
      </c>
      <c r="M870" s="16"/>
      <c r="N870" s="17"/>
      <c r="O870" s="16"/>
    </row>
    <row r="871" spans="1:15" x14ac:dyDescent="0.25">
      <c r="A871" s="16"/>
      <c r="B871" s="16"/>
      <c r="C871" s="16"/>
      <c r="D871" s="16"/>
      <c r="E871" s="16"/>
      <c r="F871" s="17"/>
      <c r="G871" s="17"/>
      <c r="H871" s="18"/>
      <c r="I871" s="16"/>
      <c r="J871" s="16"/>
      <c r="K871" s="16"/>
      <c r="L871" s="19" t="e">
        <f t="shared" si="14"/>
        <v>#DIV/0!</v>
      </c>
      <c r="M871" s="16"/>
      <c r="N871" s="17"/>
      <c r="O871" s="16"/>
    </row>
    <row r="872" spans="1:15" x14ac:dyDescent="0.25">
      <c r="A872" s="16"/>
      <c r="B872" s="16"/>
      <c r="C872" s="16"/>
      <c r="D872" s="16"/>
      <c r="E872" s="16"/>
      <c r="F872" s="17"/>
      <c r="G872" s="17"/>
      <c r="H872" s="18"/>
      <c r="I872" s="16"/>
      <c r="J872" s="16"/>
      <c r="K872" s="16"/>
      <c r="L872" s="19" t="e">
        <f t="shared" si="14"/>
        <v>#DIV/0!</v>
      </c>
      <c r="M872" s="16"/>
      <c r="N872" s="17"/>
      <c r="O872" s="16"/>
    </row>
    <row r="873" spans="1:15" x14ac:dyDescent="0.25">
      <c r="A873" s="16"/>
      <c r="B873" s="16"/>
      <c r="C873" s="16"/>
      <c r="D873" s="16"/>
      <c r="E873" s="16"/>
      <c r="F873" s="17"/>
      <c r="G873" s="17"/>
      <c r="H873" s="18"/>
      <c r="I873" s="16"/>
      <c r="J873" s="16"/>
      <c r="K873" s="16"/>
      <c r="L873" s="19" t="e">
        <f t="shared" si="14"/>
        <v>#DIV/0!</v>
      </c>
      <c r="M873" s="16"/>
      <c r="N873" s="17"/>
      <c r="O873" s="16"/>
    </row>
    <row r="874" spans="1:15" x14ac:dyDescent="0.25">
      <c r="A874" s="16"/>
      <c r="B874" s="16"/>
      <c r="C874" s="16"/>
      <c r="D874" s="16"/>
      <c r="E874" s="16"/>
      <c r="F874" s="17"/>
      <c r="G874" s="17"/>
      <c r="H874" s="18"/>
      <c r="I874" s="16"/>
      <c r="J874" s="16"/>
      <c r="K874" s="16"/>
      <c r="L874" s="19" t="e">
        <f t="shared" si="14"/>
        <v>#DIV/0!</v>
      </c>
      <c r="M874" s="16"/>
      <c r="N874" s="17"/>
      <c r="O874" s="16"/>
    </row>
    <row r="875" spans="1:15" x14ac:dyDescent="0.25">
      <c r="A875" s="16"/>
      <c r="B875" s="16"/>
      <c r="C875" s="16"/>
      <c r="D875" s="16"/>
      <c r="E875" s="16"/>
      <c r="F875" s="17"/>
      <c r="G875" s="17"/>
      <c r="H875" s="18"/>
      <c r="I875" s="16"/>
      <c r="J875" s="16"/>
      <c r="K875" s="16"/>
      <c r="L875" s="19" t="e">
        <f t="shared" si="14"/>
        <v>#DIV/0!</v>
      </c>
      <c r="M875" s="16"/>
      <c r="N875" s="17"/>
      <c r="O875" s="16"/>
    </row>
    <row r="876" spans="1:15" x14ac:dyDescent="0.25">
      <c r="A876" s="16"/>
      <c r="B876" s="16"/>
      <c r="C876" s="16"/>
      <c r="D876" s="16"/>
      <c r="E876" s="16"/>
      <c r="F876" s="17"/>
      <c r="G876" s="17"/>
      <c r="H876" s="18"/>
      <c r="I876" s="16"/>
      <c r="J876" s="16"/>
      <c r="K876" s="16"/>
      <c r="L876" s="19" t="e">
        <f t="shared" si="14"/>
        <v>#DIV/0!</v>
      </c>
      <c r="M876" s="16"/>
      <c r="N876" s="17"/>
      <c r="O876" s="16"/>
    </row>
    <row r="877" spans="1:15" x14ac:dyDescent="0.25">
      <c r="A877" s="16"/>
      <c r="B877" s="16"/>
      <c r="C877" s="16"/>
      <c r="D877" s="16"/>
      <c r="E877" s="16"/>
      <c r="F877" s="17"/>
      <c r="G877" s="17"/>
      <c r="H877" s="18"/>
      <c r="I877" s="16"/>
      <c r="J877" s="16"/>
      <c r="K877" s="16"/>
      <c r="L877" s="19" t="e">
        <f t="shared" si="14"/>
        <v>#DIV/0!</v>
      </c>
      <c r="M877" s="16"/>
      <c r="N877" s="17"/>
      <c r="O877" s="16"/>
    </row>
    <row r="878" spans="1:15" x14ac:dyDescent="0.25">
      <c r="A878" s="16"/>
      <c r="B878" s="16"/>
      <c r="C878" s="16"/>
      <c r="D878" s="16"/>
      <c r="E878" s="16"/>
      <c r="F878" s="17"/>
      <c r="G878" s="17"/>
      <c r="H878" s="18"/>
      <c r="I878" s="16"/>
      <c r="J878" s="16"/>
      <c r="K878" s="16"/>
      <c r="L878" s="19" t="e">
        <f t="shared" si="14"/>
        <v>#DIV/0!</v>
      </c>
      <c r="M878" s="16"/>
      <c r="N878" s="17"/>
      <c r="O878" s="16"/>
    </row>
    <row r="879" spans="1:15" x14ac:dyDescent="0.25">
      <c r="A879" s="16"/>
      <c r="B879" s="16"/>
      <c r="C879" s="16"/>
      <c r="D879" s="16"/>
      <c r="E879" s="16"/>
      <c r="F879" s="17"/>
      <c r="G879" s="17"/>
      <c r="H879" s="18"/>
      <c r="I879" s="16"/>
      <c r="J879" s="16"/>
      <c r="K879" s="16"/>
      <c r="L879" s="19" t="e">
        <f t="shared" si="14"/>
        <v>#DIV/0!</v>
      </c>
      <c r="M879" s="16"/>
      <c r="N879" s="17"/>
      <c r="O879" s="16"/>
    </row>
    <row r="880" spans="1:15" x14ac:dyDescent="0.25">
      <c r="A880" s="16"/>
      <c r="B880" s="16"/>
      <c r="C880" s="16"/>
      <c r="D880" s="16"/>
      <c r="E880" s="16"/>
      <c r="F880" s="17"/>
      <c r="G880" s="17"/>
      <c r="H880" s="18"/>
      <c r="I880" s="16"/>
      <c r="J880" s="16"/>
      <c r="K880" s="16"/>
      <c r="L880" s="19" t="e">
        <f t="shared" si="14"/>
        <v>#DIV/0!</v>
      </c>
      <c r="M880" s="16"/>
      <c r="N880" s="17"/>
      <c r="O880" s="16"/>
    </row>
    <row r="881" spans="1:15" x14ac:dyDescent="0.25">
      <c r="A881" s="16"/>
      <c r="B881" s="16"/>
      <c r="C881" s="16"/>
      <c r="D881" s="16"/>
      <c r="E881" s="16"/>
      <c r="F881" s="17"/>
      <c r="G881" s="17"/>
      <c r="H881" s="18"/>
      <c r="I881" s="16"/>
      <c r="J881" s="16"/>
      <c r="K881" s="16"/>
      <c r="L881" s="19" t="e">
        <f t="shared" si="14"/>
        <v>#DIV/0!</v>
      </c>
      <c r="M881" s="16"/>
      <c r="N881" s="17"/>
      <c r="O881" s="16"/>
    </row>
    <row r="882" spans="1:15" x14ac:dyDescent="0.25">
      <c r="A882" s="16"/>
      <c r="B882" s="16"/>
      <c r="C882" s="16"/>
      <c r="D882" s="16"/>
      <c r="E882" s="16"/>
      <c r="F882" s="17"/>
      <c r="G882" s="17"/>
      <c r="H882" s="18"/>
      <c r="I882" s="16"/>
      <c r="J882" s="16"/>
      <c r="K882" s="16"/>
      <c r="L882" s="19" t="e">
        <f t="shared" si="14"/>
        <v>#DIV/0!</v>
      </c>
      <c r="M882" s="16"/>
      <c r="N882" s="17"/>
      <c r="O882" s="16"/>
    </row>
    <row r="883" spans="1:15" x14ac:dyDescent="0.25">
      <c r="A883" s="16"/>
      <c r="B883" s="16"/>
      <c r="C883" s="16"/>
      <c r="D883" s="16"/>
      <c r="E883" s="16"/>
      <c r="F883" s="17"/>
      <c r="G883" s="17"/>
      <c r="H883" s="18"/>
      <c r="I883" s="16"/>
      <c r="J883" s="16"/>
      <c r="K883" s="16"/>
      <c r="L883" s="19" t="e">
        <f t="shared" ref="L883:L936" si="15">IF((K883/D883)&gt;100%,100%,(K883/D883))</f>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row r="920" spans="1:15" x14ac:dyDescent="0.25">
      <c r="A920" s="16"/>
      <c r="B920" s="16"/>
      <c r="C920" s="16"/>
      <c r="D920" s="16"/>
      <c r="E920" s="16"/>
      <c r="F920" s="17"/>
      <c r="G920" s="17"/>
      <c r="H920" s="18"/>
      <c r="I920" s="16"/>
      <c r="J920" s="16"/>
      <c r="K920" s="16"/>
      <c r="L920" s="19" t="e">
        <f t="shared" si="15"/>
        <v>#DIV/0!</v>
      </c>
      <c r="M920" s="16"/>
      <c r="N920" s="17"/>
      <c r="O920" s="16"/>
    </row>
    <row r="921" spans="1:15" x14ac:dyDescent="0.25">
      <c r="A921" s="16"/>
      <c r="B921" s="16"/>
      <c r="C921" s="16"/>
      <c r="D921" s="16"/>
      <c r="E921" s="16"/>
      <c r="F921" s="17"/>
      <c r="G921" s="17"/>
      <c r="H921" s="18"/>
      <c r="I921" s="16"/>
      <c r="J921" s="16"/>
      <c r="K921" s="16"/>
      <c r="L921" s="19" t="e">
        <f t="shared" si="15"/>
        <v>#DIV/0!</v>
      </c>
      <c r="M921" s="16"/>
      <c r="N921" s="17"/>
      <c r="O921" s="16"/>
    </row>
    <row r="922" spans="1:15" x14ac:dyDescent="0.25">
      <c r="A922" s="16"/>
      <c r="B922" s="16"/>
      <c r="C922" s="16"/>
      <c r="D922" s="16"/>
      <c r="E922" s="16"/>
      <c r="F922" s="17"/>
      <c r="G922" s="17"/>
      <c r="H922" s="18"/>
      <c r="I922" s="16"/>
      <c r="J922" s="16"/>
      <c r="K922" s="16"/>
      <c r="L922" s="19" t="e">
        <f t="shared" si="15"/>
        <v>#DIV/0!</v>
      </c>
      <c r="M922" s="16"/>
      <c r="N922" s="17"/>
      <c r="O922" s="16"/>
    </row>
    <row r="923" spans="1:15" x14ac:dyDescent="0.25">
      <c r="A923" s="16"/>
      <c r="B923" s="16"/>
      <c r="C923" s="16"/>
      <c r="D923" s="16"/>
      <c r="E923" s="16"/>
      <c r="F923" s="17"/>
      <c r="G923" s="17"/>
      <c r="H923" s="18"/>
      <c r="I923" s="16"/>
      <c r="J923" s="16"/>
      <c r="K923" s="16"/>
      <c r="L923" s="19" t="e">
        <f t="shared" si="15"/>
        <v>#DIV/0!</v>
      </c>
      <c r="M923" s="16"/>
      <c r="N923" s="17"/>
      <c r="O923" s="16"/>
    </row>
    <row r="924" spans="1:15" x14ac:dyDescent="0.25">
      <c r="A924" s="16"/>
      <c r="B924" s="16"/>
      <c r="C924" s="16"/>
      <c r="D924" s="16"/>
      <c r="E924" s="16"/>
      <c r="F924" s="17"/>
      <c r="G924" s="17"/>
      <c r="H924" s="18"/>
      <c r="I924" s="16"/>
      <c r="J924" s="16"/>
      <c r="K924" s="16"/>
      <c r="L924" s="19" t="e">
        <f t="shared" si="15"/>
        <v>#DIV/0!</v>
      </c>
      <c r="M924" s="16"/>
      <c r="N924" s="17"/>
      <c r="O924" s="16"/>
    </row>
    <row r="925" spans="1:15" x14ac:dyDescent="0.25">
      <c r="A925" s="16"/>
      <c r="B925" s="16"/>
      <c r="C925" s="16"/>
      <c r="D925" s="16"/>
      <c r="E925" s="16"/>
      <c r="F925" s="17"/>
      <c r="G925" s="17"/>
      <c r="H925" s="18"/>
      <c r="I925" s="16"/>
      <c r="J925" s="16"/>
      <c r="K925" s="16"/>
      <c r="L925" s="19" t="e">
        <f t="shared" si="15"/>
        <v>#DIV/0!</v>
      </c>
      <c r="M925" s="16"/>
      <c r="N925" s="17"/>
      <c r="O925" s="16"/>
    </row>
    <row r="926" spans="1:15" x14ac:dyDescent="0.25">
      <c r="A926" s="16"/>
      <c r="B926" s="16"/>
      <c r="C926" s="16"/>
      <c r="D926" s="16"/>
      <c r="E926" s="16"/>
      <c r="F926" s="17"/>
      <c r="G926" s="17"/>
      <c r="H926" s="18"/>
      <c r="I926" s="16"/>
      <c r="J926" s="16"/>
      <c r="K926" s="16"/>
      <c r="L926" s="19" t="e">
        <f t="shared" si="15"/>
        <v>#DIV/0!</v>
      </c>
      <c r="M926" s="16"/>
      <c r="N926" s="17"/>
      <c r="O926" s="16"/>
    </row>
    <row r="927" spans="1:15" x14ac:dyDescent="0.25">
      <c r="A927" s="16"/>
      <c r="B927" s="16"/>
      <c r="C927" s="16"/>
      <c r="D927" s="16"/>
      <c r="E927" s="16"/>
      <c r="F927" s="17"/>
      <c r="G927" s="17"/>
      <c r="H927" s="18"/>
      <c r="I927" s="16"/>
      <c r="J927" s="16"/>
      <c r="K927" s="16"/>
      <c r="L927" s="19" t="e">
        <f t="shared" si="15"/>
        <v>#DIV/0!</v>
      </c>
      <c r="M927" s="16"/>
      <c r="N927" s="17"/>
      <c r="O927" s="16"/>
    </row>
    <row r="928" spans="1:15" x14ac:dyDescent="0.25">
      <c r="A928" s="16"/>
      <c r="B928" s="16"/>
      <c r="C928" s="16"/>
      <c r="D928" s="16"/>
      <c r="E928" s="16"/>
      <c r="F928" s="17"/>
      <c r="G928" s="17"/>
      <c r="H928" s="18"/>
      <c r="I928" s="16"/>
      <c r="J928" s="16"/>
      <c r="K928" s="16"/>
      <c r="L928" s="19" t="e">
        <f t="shared" si="15"/>
        <v>#DIV/0!</v>
      </c>
      <c r="M928" s="16"/>
      <c r="N928" s="17"/>
      <c r="O928" s="16"/>
    </row>
    <row r="929" spans="1:15" x14ac:dyDescent="0.25">
      <c r="A929" s="16"/>
      <c r="B929" s="16"/>
      <c r="C929" s="16"/>
      <c r="D929" s="16"/>
      <c r="E929" s="16"/>
      <c r="F929" s="17"/>
      <c r="G929" s="17"/>
      <c r="H929" s="18"/>
      <c r="I929" s="16"/>
      <c r="J929" s="16"/>
      <c r="K929" s="16"/>
      <c r="L929" s="19" t="e">
        <f t="shared" si="15"/>
        <v>#DIV/0!</v>
      </c>
      <c r="M929" s="16"/>
      <c r="N929" s="17"/>
      <c r="O929" s="16"/>
    </row>
    <row r="930" spans="1:15" x14ac:dyDescent="0.25">
      <c r="A930" s="16"/>
      <c r="B930" s="16"/>
      <c r="C930" s="16"/>
      <c r="D930" s="16"/>
      <c r="E930" s="16"/>
      <c r="F930" s="17"/>
      <c r="G930" s="17"/>
      <c r="H930" s="18"/>
      <c r="I930" s="16"/>
      <c r="J930" s="16"/>
      <c r="K930" s="16"/>
      <c r="L930" s="19" t="e">
        <f t="shared" si="15"/>
        <v>#DIV/0!</v>
      </c>
      <c r="M930" s="16"/>
      <c r="N930" s="17"/>
      <c r="O930" s="16"/>
    </row>
    <row r="931" spans="1:15" x14ac:dyDescent="0.25">
      <c r="A931" s="16"/>
      <c r="B931" s="16"/>
      <c r="C931" s="16"/>
      <c r="D931" s="16"/>
      <c r="E931" s="16"/>
      <c r="F931" s="17"/>
      <c r="G931" s="17"/>
      <c r="H931" s="18"/>
      <c r="I931" s="16"/>
      <c r="J931" s="16"/>
      <c r="K931" s="16"/>
      <c r="L931" s="19" t="e">
        <f t="shared" si="15"/>
        <v>#DIV/0!</v>
      </c>
      <c r="M931" s="16"/>
      <c r="N931" s="17"/>
      <c r="O931" s="16"/>
    </row>
    <row r="932" spans="1:15" x14ac:dyDescent="0.25">
      <c r="A932" s="16"/>
      <c r="B932" s="16"/>
      <c r="C932" s="16"/>
      <c r="D932" s="16"/>
      <c r="E932" s="16"/>
      <c r="F932" s="17"/>
      <c r="G932" s="17"/>
      <c r="H932" s="18"/>
      <c r="I932" s="16"/>
      <c r="J932" s="16"/>
      <c r="K932" s="16"/>
      <c r="L932" s="19" t="e">
        <f t="shared" si="15"/>
        <v>#DIV/0!</v>
      </c>
      <c r="M932" s="16"/>
      <c r="N932" s="17"/>
      <c r="O932" s="16"/>
    </row>
    <row r="933" spans="1:15" x14ac:dyDescent="0.25">
      <c r="A933" s="16"/>
      <c r="B933" s="16"/>
      <c r="C933" s="16"/>
      <c r="D933" s="16"/>
      <c r="E933" s="16"/>
      <c r="F933" s="17"/>
      <c r="G933" s="17"/>
      <c r="H933" s="18"/>
      <c r="I933" s="16"/>
      <c r="J933" s="16"/>
      <c r="K933" s="16"/>
      <c r="L933" s="19" t="e">
        <f t="shared" si="15"/>
        <v>#DIV/0!</v>
      </c>
      <c r="M933" s="16"/>
      <c r="N933" s="17"/>
      <c r="O933" s="16"/>
    </row>
    <row r="934" spans="1:15" x14ac:dyDescent="0.25">
      <c r="A934" s="16"/>
      <c r="B934" s="16"/>
      <c r="C934" s="16"/>
      <c r="D934" s="16"/>
      <c r="E934" s="16"/>
      <c r="F934" s="17"/>
      <c r="G934" s="17"/>
      <c r="H934" s="18"/>
      <c r="I934" s="16"/>
      <c r="J934" s="16"/>
      <c r="K934" s="16"/>
      <c r="L934" s="19" t="e">
        <f t="shared" si="15"/>
        <v>#DIV/0!</v>
      </c>
      <c r="M934" s="16"/>
      <c r="N934" s="17"/>
      <c r="O934" s="16"/>
    </row>
    <row r="935" spans="1:15" x14ac:dyDescent="0.25">
      <c r="A935" s="16"/>
      <c r="B935" s="16"/>
      <c r="C935" s="16"/>
      <c r="D935" s="16"/>
      <c r="E935" s="16"/>
      <c r="F935" s="17"/>
      <c r="G935" s="17"/>
      <c r="H935" s="18"/>
      <c r="I935" s="16"/>
      <c r="J935" s="16"/>
      <c r="K935" s="16"/>
      <c r="L935" s="19" t="e">
        <f t="shared" si="15"/>
        <v>#DIV/0!</v>
      </c>
      <c r="M935" s="16"/>
      <c r="N935" s="17"/>
      <c r="O935" s="16"/>
    </row>
    <row r="936" spans="1:15" x14ac:dyDescent="0.25">
      <c r="A936" s="16"/>
      <c r="B936" s="16"/>
      <c r="C936" s="16"/>
      <c r="D936" s="16"/>
      <c r="E936" s="16"/>
      <c r="F936" s="17"/>
      <c r="G936" s="17"/>
      <c r="H936" s="18"/>
      <c r="I936" s="16"/>
      <c r="J936" s="16"/>
      <c r="K936" s="16"/>
      <c r="L936" s="19" t="e">
        <f t="shared" si="15"/>
        <v>#DIV/0!</v>
      </c>
      <c r="M936" s="16"/>
      <c r="N936" s="17"/>
      <c r="O936" s="16"/>
    </row>
  </sheetData>
  <sheetProtection algorithmName="SHA-512" hashValue="6kObDl06Bv9Q9qohApIvcIoDb4MigLprBlpbax+NLzex5QEN8MP4cfHJNoMHZo6G+L3YSVhd88swka+gLaMt9g==" saltValue="F61d3V0yXoapNJXt2n1gzQ==" spinCount="100000" sheet="1" objects="1" scenarios="1" formatCells="0" insertRows="0" autoFilter="0"/>
  <dataConsolidate/>
  <mergeCells count="82">
    <mergeCell ref="D27:E27"/>
    <mergeCell ref="L27:N27"/>
    <mergeCell ref="D28:E28"/>
    <mergeCell ref="L28:N28"/>
    <mergeCell ref="D29:E29"/>
    <mergeCell ref="L29:N29"/>
    <mergeCell ref="D24:E24"/>
    <mergeCell ref="L24:N24"/>
    <mergeCell ref="D25:E25"/>
    <mergeCell ref="L25:N25"/>
    <mergeCell ref="D26:E26"/>
    <mergeCell ref="L26:N26"/>
    <mergeCell ref="L22:N22"/>
    <mergeCell ref="D23:E23"/>
    <mergeCell ref="L23:N23"/>
    <mergeCell ref="D19:E19"/>
    <mergeCell ref="L19:N19"/>
    <mergeCell ref="D20:E20"/>
    <mergeCell ref="L20:N20"/>
    <mergeCell ref="D21:E21"/>
    <mergeCell ref="L21:N21"/>
    <mergeCell ref="H38:H39"/>
    <mergeCell ref="A38:A39"/>
    <mergeCell ref="A37:J37"/>
    <mergeCell ref="A36:O36"/>
    <mergeCell ref="C38:C39"/>
    <mergeCell ref="F38:G38"/>
    <mergeCell ref="M38:M39"/>
    <mergeCell ref="N38:N39"/>
    <mergeCell ref="O38:O39"/>
    <mergeCell ref="B38:B39"/>
    <mergeCell ref="D38:D39"/>
    <mergeCell ref="E38:E39"/>
    <mergeCell ref="K37:O37"/>
    <mergeCell ref="K38:K39"/>
    <mergeCell ref="I38:I39"/>
    <mergeCell ref="L38:L39"/>
    <mergeCell ref="J38:J39"/>
    <mergeCell ref="B1:J1"/>
    <mergeCell ref="A7:F7"/>
    <mergeCell ref="G7:I7"/>
    <mergeCell ref="K1:O1"/>
    <mergeCell ref="K2:O2"/>
    <mergeCell ref="K3:O3"/>
    <mergeCell ref="B2:J3"/>
    <mergeCell ref="A1:A3"/>
    <mergeCell ref="A4:O4"/>
    <mergeCell ref="K7:O7"/>
    <mergeCell ref="A6:O6"/>
    <mergeCell ref="L8:N8"/>
    <mergeCell ref="L9:N9"/>
    <mergeCell ref="L34:N34"/>
    <mergeCell ref="D8:E8"/>
    <mergeCell ref="D34:E34"/>
    <mergeCell ref="D10:E10"/>
    <mergeCell ref="L10:N10"/>
    <mergeCell ref="D11:E11"/>
    <mergeCell ref="L11:N11"/>
    <mergeCell ref="D12:E12"/>
    <mergeCell ref="L12:N12"/>
    <mergeCell ref="D14:E14"/>
    <mergeCell ref="L14:N14"/>
    <mergeCell ref="D15:E15"/>
    <mergeCell ref="L15:N15"/>
    <mergeCell ref="D16:E16"/>
    <mergeCell ref="L16:N16"/>
    <mergeCell ref="D18:E18"/>
    <mergeCell ref="L18:N18"/>
    <mergeCell ref="D22:E22"/>
    <mergeCell ref="D17:E17"/>
    <mergeCell ref="L17:N17"/>
    <mergeCell ref="D9:E9"/>
    <mergeCell ref="D13:E13"/>
    <mergeCell ref="L13:N13"/>
    <mergeCell ref="D33:E33"/>
    <mergeCell ref="L33:N33"/>
    <mergeCell ref="D30:E30"/>
    <mergeCell ref="L30:N30"/>
    <mergeCell ref="D31:E31"/>
    <mergeCell ref="L31:N31"/>
    <mergeCell ref="D32:E32"/>
    <mergeCell ref="L32:N32"/>
  </mergeCells>
  <conditionalFormatting sqref="L40:L936">
    <cfRule type="containsErrors" dxfId="5" priority="38">
      <formula>ISERROR(L40)</formula>
    </cfRule>
  </conditionalFormatting>
  <conditionalFormatting sqref="O9:O34">
    <cfRule type="containsErrors" dxfId="4" priority="13">
      <formula>ISERROR(O9)</formula>
    </cfRule>
  </conditionalFormatting>
  <dataValidations count="7">
    <dataValidation type="decimal" allowBlank="1" showInputMessage="1" showErrorMessage="1" sqref="O9:O34 L40:L936" xr:uid="{2EA01066-FD7A-4D6C-8CE9-DE7DEE42B2D5}">
      <formula1>0</formula1>
      <formula2>1</formula2>
    </dataValidation>
    <dataValidation type="whole" allowBlank="1" showInputMessage="1" showErrorMessage="1" sqref="D63 D52:D60 D40:D49 D69:D1048576" xr:uid="{224D98CB-81BC-442F-8A05-C9A6A69055F0}">
      <formula1>1</formula1>
      <formula2>5000</formula2>
    </dataValidation>
    <dataValidation type="list" showInputMessage="1" showErrorMessage="1" sqref="N40:N936" xr:uid="{DE8880AD-4086-4615-BB21-13B881D4E458}">
      <formula1>PERIODO_DE_SEGUIMIENTO</formula1>
    </dataValidation>
    <dataValidation type="list" allowBlank="1" showInputMessage="1" showErrorMessage="1" sqref="I40:I1048576" xr:uid="{48283215-8782-4E71-AF97-A045AC9C38E9}">
      <formula1>NOMBRE_PROCESO</formula1>
    </dataValidation>
    <dataValidation type="list" allowBlank="1" showInputMessage="1" showErrorMessage="1" sqref="A9:A34" xr:uid="{158DC68B-0A81-4E54-A86A-5A2861ED78B8}">
      <formula1>Componente_de_Gestión</formula1>
    </dataValidation>
    <dataValidation type="list" allowBlank="1" showInputMessage="1" showErrorMessage="1" sqref="F10:F34" xr:uid="{DF6D8787-35A1-496C-A647-FB9901280C78}">
      <formula1>INDIRECT(D10)</formula1>
    </dataValidation>
    <dataValidation type="list" allowBlank="1" showInputMessage="1" showErrorMessage="1" sqref="B9:D3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B40:B1048576</xm:sqref>
        </x14:dataValidation>
        <x14:dataValidation type="list" allowBlank="1" showInputMessage="1" showErrorMessage="1" error="la fecha debe estar entre el 09 de enero de 2023 y el 29 de diciembre de 2023" xr:uid="{0BBA6267-980B-4B23-94DA-8EB6B682E323}">
          <x14:formula1>
            <xm:f>'Hoja 2'!$AT$5:$AT$6</xm:f>
          </x14:formula1>
          <xm:sqref>H40:H1048576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2" t="s">
        <v>26</v>
      </c>
      <c r="B2" s="13" t="s">
        <v>77</v>
      </c>
      <c r="C2" s="113" t="s">
        <v>40</v>
      </c>
      <c r="D2" s="113"/>
      <c r="E2" s="113"/>
      <c r="F2" s="113"/>
    </row>
    <row r="3" spans="1:57" ht="27.75" customHeight="1" x14ac:dyDescent="0.25">
      <c r="A3" s="112"/>
      <c r="B3" s="112" t="s">
        <v>42</v>
      </c>
      <c r="C3" s="112" t="s">
        <v>41</v>
      </c>
      <c r="D3" s="112" t="s">
        <v>2</v>
      </c>
      <c r="E3" s="112" t="s">
        <v>205</v>
      </c>
      <c r="F3" s="112" t="s">
        <v>206</v>
      </c>
      <c r="G3" s="112" t="s">
        <v>169</v>
      </c>
      <c r="H3" s="112" t="s">
        <v>27</v>
      </c>
      <c r="I3" s="112" t="s">
        <v>43</v>
      </c>
      <c r="J3" s="112" t="s">
        <v>44</v>
      </c>
      <c r="K3" s="112" t="s">
        <v>514</v>
      </c>
      <c r="L3" s="112" t="s">
        <v>50</v>
      </c>
      <c r="M3" s="112" t="s">
        <v>45</v>
      </c>
      <c r="N3" s="112" t="s">
        <v>46</v>
      </c>
      <c r="O3" s="112" t="s">
        <v>47</v>
      </c>
      <c r="P3" s="112" t="s">
        <v>48</v>
      </c>
      <c r="Q3" s="112" t="s">
        <v>49</v>
      </c>
      <c r="R3" s="112" t="s">
        <v>28</v>
      </c>
      <c r="S3" s="112" t="s">
        <v>207</v>
      </c>
      <c r="T3" s="112" t="s">
        <v>208</v>
      </c>
      <c r="V3" s="112" t="s">
        <v>209</v>
      </c>
      <c r="X3" s="112" t="s">
        <v>210</v>
      </c>
      <c r="Z3" s="112" t="s">
        <v>211</v>
      </c>
      <c r="AB3" s="112" t="s">
        <v>60</v>
      </c>
      <c r="AD3" s="112" t="s">
        <v>58</v>
      </c>
      <c r="AE3" s="112" t="s">
        <v>57</v>
      </c>
      <c r="AG3" s="112" t="s">
        <v>78</v>
      </c>
      <c r="AH3" s="112" t="s">
        <v>87</v>
      </c>
      <c r="AI3" s="114" t="s">
        <v>97</v>
      </c>
      <c r="AK3" s="112" t="s">
        <v>59</v>
      </c>
      <c r="AM3" s="112" t="s">
        <v>60</v>
      </c>
      <c r="AN3" s="112" t="s">
        <v>58</v>
      </c>
      <c r="AO3" s="112" t="s">
        <v>57</v>
      </c>
      <c r="AQ3" s="112" t="s">
        <v>78</v>
      </c>
      <c r="AR3" s="112" t="s">
        <v>87</v>
      </c>
      <c r="AS3" s="112" t="s">
        <v>96</v>
      </c>
      <c r="AT3" s="114" t="s">
        <v>97</v>
      </c>
      <c r="AX3" s="33" t="s">
        <v>283</v>
      </c>
      <c r="AY3" s="34" t="s">
        <v>284</v>
      </c>
      <c r="AZ3" s="36">
        <v>2023</v>
      </c>
      <c r="BA3" s="36">
        <v>2024</v>
      </c>
      <c r="BB3" s="36">
        <v>2025</v>
      </c>
      <c r="BC3" s="36">
        <v>2026</v>
      </c>
      <c r="BD3" s="35" t="s">
        <v>285</v>
      </c>
      <c r="BE3" s="51" t="s">
        <v>399</v>
      </c>
    </row>
    <row r="4" spans="1:57" ht="30" customHeight="1" x14ac:dyDescent="0.25">
      <c r="A4" s="112"/>
      <c r="B4" s="112"/>
      <c r="C4" s="112"/>
      <c r="D4" s="112"/>
      <c r="E4" s="112"/>
      <c r="F4" s="112"/>
      <c r="G4" s="112"/>
      <c r="H4" s="112"/>
      <c r="I4" s="112"/>
      <c r="J4" s="112"/>
      <c r="K4" s="112"/>
      <c r="L4" s="112"/>
      <c r="M4" s="112"/>
      <c r="N4" s="112"/>
      <c r="O4" s="112"/>
      <c r="P4" s="112"/>
      <c r="Q4" s="112"/>
      <c r="R4" s="112"/>
      <c r="S4" s="112"/>
      <c r="T4" s="112"/>
      <c r="V4" s="112"/>
      <c r="X4" s="112"/>
      <c r="Z4" s="112"/>
      <c r="AB4" s="112"/>
      <c r="AD4" s="112"/>
      <c r="AE4" s="112"/>
      <c r="AG4" s="112"/>
      <c r="AH4" s="112"/>
      <c r="AI4" s="114"/>
      <c r="AK4" s="112"/>
      <c r="AM4" s="112"/>
      <c r="AN4" s="112"/>
      <c r="AO4" s="112"/>
      <c r="AQ4" s="112"/>
      <c r="AR4" s="112"/>
      <c r="AS4" s="112"/>
      <c r="AT4" s="114"/>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2026-01-26T14:52:51Z</dcterms:modified>
</cp:coreProperties>
</file>