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B35C7C44-44E7-44FC-820A-A4794F0A7B8F}"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'FOR-PES-006'!$A$34:$O$924</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'FOR-PES-006'!$A$1:$O$63</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6" i="1" l="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O10" i="1"/>
  <c r="O11" i="1"/>
  <c r="O12" i="1"/>
  <c r="O13" i="1"/>
  <c r="O14" i="1"/>
  <c r="O15" i="1"/>
  <c r="O16" i="1"/>
  <c r="O17" i="1"/>
  <c r="O18" i="1"/>
  <c r="O19" i="1"/>
  <c r="O20" i="1"/>
  <c r="O21" i="1"/>
  <c r="O22" i="1"/>
  <c r="O23" i="1"/>
  <c r="O24" i="1"/>
  <c r="O25" i="1"/>
  <c r="O26" i="1"/>
  <c r="O27" i="1"/>
  <c r="O28" i="1"/>
  <c r="O29" i="1"/>
  <c r="H27" i="1"/>
  <c r="H26" i="1"/>
  <c r="H25" i="1"/>
  <c r="H24" i="1"/>
  <c r="H23" i="1"/>
  <c r="H22" i="1"/>
  <c r="H21" i="1"/>
  <c r="H20" i="1"/>
  <c r="H19" i="1"/>
  <c r="H18" i="1"/>
  <c r="H17" i="1"/>
  <c r="H16" i="1"/>
  <c r="G15" i="1"/>
  <c r="H15" i="1"/>
  <c r="I15" i="1"/>
  <c r="J15" i="1"/>
  <c r="I16" i="1"/>
  <c r="J16" i="1"/>
  <c r="I17" i="1"/>
  <c r="J17" i="1"/>
  <c r="I18" i="1"/>
  <c r="J18" i="1"/>
  <c r="I19" i="1"/>
  <c r="J19" i="1"/>
  <c r="I20" i="1"/>
  <c r="J20" i="1"/>
  <c r="I21" i="1"/>
  <c r="J21" i="1"/>
  <c r="I22" i="1"/>
  <c r="J22" i="1"/>
  <c r="I23" i="1"/>
  <c r="J23" i="1"/>
  <c r="I24" i="1"/>
  <c r="J24" i="1"/>
  <c r="I25" i="1"/>
  <c r="J25" i="1"/>
  <c r="I26" i="1"/>
  <c r="J26" i="1"/>
  <c r="I27" i="1"/>
  <c r="J27" i="1"/>
  <c r="G28" i="1"/>
  <c r="H28" i="1"/>
  <c r="I28" i="1"/>
  <c r="J28" i="1"/>
  <c r="J13" i="1"/>
  <c r="I13" i="1"/>
  <c r="H13" i="1"/>
  <c r="G13" i="1"/>
  <c r="G10" i="1"/>
  <c r="H10" i="1"/>
  <c r="I10" i="1"/>
  <c r="J10" i="1"/>
  <c r="G11" i="1"/>
  <c r="H11" i="1"/>
  <c r="I11" i="1"/>
  <c r="J11" i="1"/>
  <c r="G12" i="1"/>
  <c r="H12" i="1"/>
  <c r="I12" i="1"/>
  <c r="J12" i="1"/>
  <c r="L35" i="1"/>
  <c r="I14" i="1" l="1"/>
  <c r="I29" i="1"/>
  <c r="I9" i="1"/>
  <c r="O9" i="1" s="1"/>
  <c r="J14" i="1"/>
  <c r="J29" i="1"/>
  <c r="J9" i="1"/>
  <c r="H29" i="1" l="1"/>
  <c r="H14" i="1"/>
  <c r="H9" i="1"/>
  <c r="G29" i="1"/>
  <c r="G14" i="1"/>
  <c r="G9" i="1"/>
  <c r="L924" i="1" l="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3" authorId="0" shapeId="0" xr:uid="{C161FA0F-DBE2-4EC8-A4B5-9E2E94F55402}">
      <text>
        <r>
          <rPr>
            <b/>
            <sz val="9"/>
            <color indexed="81"/>
            <rFont val="Tahoma"/>
            <family val="2"/>
          </rPr>
          <t>Numérico (mayor que 0)</t>
        </r>
      </text>
    </comment>
    <comment ref="H33" authorId="0" shapeId="0" xr:uid="{59605467-9A6B-4464-BFF3-F4631E59D55D}">
      <text>
        <r>
          <rPr>
            <b/>
            <sz val="9"/>
            <color indexed="81"/>
            <rFont val="Tahoma"/>
            <family val="2"/>
          </rPr>
          <t>RECURSOS DE:
1. Funcionamiento
2. Inversión</t>
        </r>
      </text>
    </comment>
    <comment ref="J33" authorId="0" shapeId="0" xr:uid="{00000000-0006-0000-0100-000006000000}">
      <text>
        <r>
          <rPr>
            <b/>
            <sz val="9"/>
            <color indexed="81"/>
            <rFont val="Tahoma"/>
            <family val="2"/>
          </rPr>
          <t>Establecer sí satisface metas de otros componentes generales</t>
        </r>
      </text>
    </comment>
    <comment ref="K33" authorId="0" shapeId="0" xr:uid="{C6A7F697-CC62-4118-A563-F1B91CA56D87}">
      <text>
        <r>
          <rPr>
            <b/>
            <sz val="9"/>
            <color indexed="81"/>
            <rFont val="Tahoma"/>
            <family val="2"/>
          </rPr>
          <t>Numérico (mayor o igual que "Cantidad")
Valor Acumulado de los periodos de seguimiento</t>
        </r>
      </text>
    </comment>
    <comment ref="N33"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<sst xmlns="http://schemas.openxmlformats.org/spreadsheetml/2006/main" count="1473" uniqueCount="857">
  <si>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</si>
  <si>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</si>
  <si>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</si>
  <si>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</si>
  <si>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</si>
  <si>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</si>
  <si>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</si>
  <si>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</si>
  <si>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</si>
  <si>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</si>
  <si>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</si>
  <si>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</si>
  <si>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</si>
  <si>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</si>
  <si>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</si>
  <si>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</si>
  <si>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</si>
  <si>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</si>
  <si>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</si>
  <si>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</si>
  <si>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</si>
  <si>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</si>
  <si>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</si>
  <si>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</si>
  <si>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</si>
  <si>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</si>
  <si>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</si>
  <si>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</si>
  <si>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</si>
  <si>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</si>
  <si>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</si>
  <si>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</si>
  <si>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</si>
  <si>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</si>
  <si>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</si>
  <si>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</si>
  <si>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</si>
  <si>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</si>
  <si>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</si>
  <si>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</si>
  <si>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</si>
  <si>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</si>
  <si>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</si>
  <si>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</si>
  <si>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</si>
  <si>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</si>
  <si>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</si>
  <si>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</si>
  <si>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</si>
  <si>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</si>
  <si>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</si>
  <si>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</si>
  <si>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</si>
  <si>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</si>
  <si>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</si>
  <si>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</si>
  <si>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</si>
  <si>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</si>
  <si>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</si>
  <si>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</si>
  <si>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</si>
  <si>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</si>
  <si>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</si>
  <si>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</si>
  <si>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</si>
  <si>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</si>
  <si>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</si>
  <si>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</si>
  <si>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</si>
  <si>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</si>
  <si>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</si>
  <si>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</si>
  <si>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</si>
  <si>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</si>
  <si>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</si>
  <si>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</si>
  <si>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</si>
  <si>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</si>
  <si>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</si>
  <si>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</si>
  <si>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</si>
  <si>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</si>
  <si>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</si>
  <si>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</si>
  <si>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</si>
  <si>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</si>
  <si>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</si>
  <si>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</si>
  <si>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</si>
  <si>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</si>
  <si>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</si>
  <si>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</si>
  <si>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</si>
  <si>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</si>
  <si>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</si>
  <si>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</si>
  <si>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</si>
  <si>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</si>
  <si>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</si>
  <si>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</si>
  <si>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</si>
  <si>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</si>
  <si>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</si>
  <si>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</si>
  <si>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</si>
  <si>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</si>
  <si>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</si>
  <si>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</si>
  <si>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</si>
  <si>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</si>
  <si>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</si>
  <si>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</si>
  <si>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</si>
  <si>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</si>
  <si>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</si>
  <si>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</si>
  <si>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</si>
  <si>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</si>
  <si>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</si>
  <si>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</si>
  <si>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</si>
  <si>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</si>
  <si>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</si>
  <si>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</si>
  <si>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</si>
  <si>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</si>
  <si>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</si>
  <si>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</si>
  <si>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</si>
  <si>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</si>
  <si>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</si>
  <si>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</si>
  <si>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</si>
  <si>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</si>
  <si>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</si>
  <si>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</si>
  <si>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</si>
  <si>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</si>
  <si>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</si>
  <si>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</si>
  <si>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</si>
  <si>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</si>
  <si>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</si>
  <si>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</si>
  <si>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</si>
  <si>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</si>
  <si>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</si>
  <si>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</si>
  <si>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</si>
  <si>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</si>
  <si>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</si>
  <si>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</si>
  <si>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</si>
  <si>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</si>
  <si>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</si>
  <si>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</si>
  <si>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</si>
  <si>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</si>
  <si>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</si>
  <si>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</si>
  <si>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</si>
  <si>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</si>
  <si>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</si>
  <si>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</si>
  <si>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</si>
  <si>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</si>
  <si>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</si>
  <si>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</si>
  <si>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</si>
  <si>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</si>
  <si>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</si>
  <si>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</si>
  <si>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</si>
  <si>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</si>
  <si>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</si>
  <si>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</si>
  <si>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</si>
  <si>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</si>
  <si>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</si>
  <si>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</si>
  <si>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</si>
  <si>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</si>
  <si>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</si>
  <si>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</si>
  <si>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</si>
  <si>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</si>
  <si>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</si>
  <si>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</si>
  <si>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</si>
  <si>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</si>
  <si>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</si>
  <si>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</si>
  <si>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</si>
  <si>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</si>
  <si>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</si>
  <si>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</si>
  <si>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</si>
  <si>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</si>
  <si>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</si>
  <si>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</si>
  <si>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</si>
  <si>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</si>
  <si>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</si>
  <si>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</si>
  <si>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</si>
  <si>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</si>
  <si>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</si>
  <si>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</si>
  <si>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</si>
  <si>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</si>
  <si>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</si>
  <si>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</si>
  <si>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</si>
  <si>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</si>
  <si>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</si>
  <si>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</si>
  <si>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</si>
  <si>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</si>
  <si>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</si>
  <si>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</si>
  <si>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</si>
  <si>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</si>
  <si>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</si>
  <si>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</si>
  <si>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</si>
  <si>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</si>
  <si>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</si>
  <si>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</si>
  <si>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</si>
  <si>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</si>
  <si>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</si>
  <si>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</si>
  <si>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</si>
  <si>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</si>
  <si>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</si>
  <si>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</si>
  <si>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</si>
  <si>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</si>
  <si>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</si>
  <si>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</si>
  <si>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</si>
  <si>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</si>
  <si>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</si>
  <si>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</si>
  <si>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</si>
  <si>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</si>
  <si>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</si>
  <si>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</si>
  <si>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</si>
  <si>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</si>
  <si>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</si>
  <si>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</si>
  <si>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</si>
  <si>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</si>
  <si>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</si>
  <si>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</si>
  <si>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</si>
  <si>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</si>
  <si>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</si>
  <si>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</si>
  <si>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</si>
  <si>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</si>
  <si>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</si>
  <si>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</si>
  <si>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</si>
  <si>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</si>
  <si>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</si>
  <si>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</si>
  <si>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</si>
  <si>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</si>
  <si>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</si>
  <si>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</si>
  <si>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</si>
  <si>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</si>
  <si>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</si>
  <si>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</si>
  <si>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</si>
  <si>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</si>
  <si>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</si>
  <si>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</si>
  <si>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</si>
  <si>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</si>
  <si>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</si>
  <si>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</si>
  <si>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</si>
  <si>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</si>
  <si>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</si>
  <si>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</si>
  <si>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</si>
  <si>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</si>
  <si>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</si>
  <si>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</si>
  <si>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</si>
  <si>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</si>
  <si>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</si>
  <si>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</si>
  <si>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</si>
  <si>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</si>
  <si>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</si>
  <si>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</si>
  <si>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</si>
  <si>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</si>
  <si>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</si>
  <si>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</si>
  <si>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</si>
  <si>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</si>
  <si>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</si>
  <si>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</si>
  <si>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</si>
  <si>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</si>
  <si>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</si>
  <si>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</si>
  <si>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</si>
  <si>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</si>
  <si>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</si>
  <si>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</si>
  <si>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</si>
  <si>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</si>
  <si>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</si>
  <si>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</si>
  <si>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</si>
  <si>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</si>
  <si>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</si>
  <si>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</si>
  <si>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</si>
  <si>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</si>
  <si>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</si>
  <si>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</si>
  <si>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</si>
  <si>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</si>
  <si>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</si>
  <si>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</si>
  <si>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</si>
  <si>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</si>
  <si>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</si>
  <si>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</si>
  <si>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</si>
  <si>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</si>
  <si>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</si>
  <si>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</si>
  <si>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</si>
  <si>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</si>
  <si>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</si>
  <si>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</si>
  <si>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</si>
  <si>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</si>
  <si>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</si>
  <si>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</si>
  <si>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</si>
  <si>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</si>
  <si>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</si>
  <si>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</si>
  <si>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</si>
  <si>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</si>
  <si>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</si>
  <si>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</si>
  <si>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</si>
  <si>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</si>
  <si>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</si>
  <si>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</si>
  <si>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</si>
  <si>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</si>
  <si>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</si>
  <si>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</si>
  <si>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</si>
  <si>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</si>
  <si>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</si>
  <si>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</si>
  <si>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</si>
  <si>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</si>
  <si>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</si>
  <si>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</si>
  <si>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</si>
  <si>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</si>
  <si>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</si>
  <si>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</si>
  <si>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</si>
  <si>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</si>
  <si>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</si>
  <si>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</si>
  <si>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</si>
  <si>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</si>
  <si>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</si>
  <si>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</si>
  <si>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</si>
  <si>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</si>
  <si>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</si>
  <si>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</si>
  <si>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</si>
  <si>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</si>
  <si>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</si>
  <si>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</si>
  <si>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</si>
  <si>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</si>
  <si>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</si>
  <si>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</si>
  <si>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</si>
  <si>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</si>
  <si>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</si>
  <si>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</si>
  <si>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</si>
  <si>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</si>
  <si>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</si>
  <si>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</si>
  <si>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</si>
  <si>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</si>
  <si>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</si>
  <si>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</si>
  <si>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</si>
  <si>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</si>
  <si>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</si>
  <si>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</si>
  <si>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</si>
  <si>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</si>
  <si>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</si>
  <si>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</si>
  <si>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</si>
  <si>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</si>
  <si>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</si>
  <si>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</si>
  <si>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</si>
  <si>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</si>
  <si>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</si>
  <si>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</si>
  <si>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</si>
  <si>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</si>
  <si>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</si>
  <si>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</si>
  <si>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</si>
  <si>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</si>
  <si>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</si>
  <si>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</si>
  <si>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</si>
  <si>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</si>
  <si>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</si>
  <si>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</si>
  <si>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</si>
  <si>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</si>
  <si>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</si>
  <si>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</si>
  <si>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</si>
  <si>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</si>
  <si>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</si>
  <si>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</si>
  <si>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</si>
  <si>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</si>
  <si>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</si>
  <si>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</si>
  <si>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</si>
  <si>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</si>
  <si>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</si>
  <si>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</si>
  <si>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</si>
  <si>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</si>
  <si>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</si>
  <si>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</si>
  <si>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</si>
  <si>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</si>
  <si>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</si>
  <si>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</si>
  <si>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</si>
  <si>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</si>
  <si>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</si>
  <si>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</si>
  <si>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</si>
  <si>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</si>
  <si>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</si>
  <si>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</si>
  <si>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</si>
  <si>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</si>
  <si>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</si>
  <si>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</si>
  <si>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</si>
  <si>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</si>
  <si>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</si>
  <si>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</si>
  <si>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</si>
  <si>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</si>
  <si>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</si>
  <si>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</si>
  <si>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</si>
  <si>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</si>
  <si>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</si>
  <si>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</si>
  <si>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</si>
  <si>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</si>
  <si>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</si>
  <si>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</si>
  <si>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</si>
  <si>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</si>
  <si>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</si>
  <si>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</si>
  <si>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</si>
  <si>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</si>
  <si>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</si>
  <si>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</si>
  <si>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</si>
  <si>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</si>
  <si>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</si>
  <si>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</si>
  <si>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</si>
  <si>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</si>
  <si>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</si>
  <si>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</si>
  <si>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</si>
  <si>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</si>
  <si>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</si>
  <si>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</si>
  <si>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</si>
  <si>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</si>
  <si>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</si>
  <si>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</si>
  <si>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</si>
  <si>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</si>
  <si>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</si>
  <si>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</si>
  <si>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</si>
  <si>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</si>
  <si>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</si>
  <si>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</si>
  <si>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</si>
  <si>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</si>
  <si>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</si>
  <si>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</si>
  <si>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</si>
  <si>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</si>
  <si>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</si>
  <si>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</si>
  <si>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</si>
  <si>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</si>
  <si>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</si>
  <si>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</si>
  <si>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</si>
  <si>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</si>
  <si>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</si>
  <si>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</si>
  <si>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</si>
  <si>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</si>
  <si>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</si>
  <si>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</si>
  <si>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</si>
  <si>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</si>
  <si>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</si>
  <si>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</si>
  <si>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</si>
  <si>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</si>
  <si>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</si>
  <si>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</si>
  <si>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</si>
  <si>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</si>
  <si>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</si>
  <si>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</si>
  <si>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</si>
  <si>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</si>
  <si>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</si>
  <si>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</si>
  <si>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</si>
  <si>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</si>
  <si>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</si>
  <si>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</si>
  <si>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</si>
  <si>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</si>
  <si>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</si>
  <si>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</si>
  <si>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</si>
  <si>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</si>
  <si>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</si>
  <si>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</si>
  <si>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</si>
  <si>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</si>
  <si>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</si>
  <si>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</si>
  <si>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</si>
  <si>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</si>
  <si>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</si>
  <si>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</si>
  <si>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</si>
  <si>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</si>
  <si>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</si>
  <si>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</si>
  <si>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</si>
  <si>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</si>
  <si>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</si>
  <si>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</si>
  <si>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</si>
  <si>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</si>
  <si>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</si>
  <si>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</si>
  <si>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</si>
  <si>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</si>
  <si>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</si>
  <si>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</si>
  <si>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</si>
  <si>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</si>
  <si>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</si>
  <si>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</si>
  <si>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</si>
  <si>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</si>
  <si>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</si>
  <si>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</si>
  <si>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</si>
  <si>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</si>
  <si>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</si>
  <si>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</si>
  <si>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</si>
  <si>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</si>
  <si>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</si>
  <si>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</si>
  <si>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</si>
  <si>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</si>
  <si>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</si>
  <si>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</si>
  <si>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</si>
  <si>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</si>
  <si>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</si>
  <si>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</si>
  <si>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</si>
  <si>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</si>
  <si>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</si>
  <si>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</si>
  <si>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</si>
  <si>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</si>
  <si>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</si>
  <si>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</si>
  <si>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</si>
  <si>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</si>
  <si>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</si>
  <si>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</si>
  <si>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</si>
  <si>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</si>
  <si>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</si>
  <si>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</si>
  <si>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</si>
  <si>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</si>
  <si>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</si>
  <si>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</si>
  <si>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</si>
  <si>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</si>
  <si>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</si>
  <si>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</si>
  <si>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</si>
  <si>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</si>
  <si>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</si>
  <si>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</si>
  <si>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</si>
  <si>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</si>
  <si>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</si>
  <si>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</si>
  <si>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</si>
  <si>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</si>
  <si>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</si>
  <si>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</si>
  <si>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</si>
  <si>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</si>
  <si>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</si>
  <si>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</si>
  <si>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</si>
  <si>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</si>
  <si>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</si>
  <si>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</si>
  <si>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</si>
  <si>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</si>
  <si>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</si>
  <si>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</si>
  <si>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</si>
  <si>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</si>
  <si>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</si>
  <si>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</si>
  <si>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</si>
  <si>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</si>
  <si>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</si>
  <si>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</si>
  <si>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</si>
  <si>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</si>
  <si>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</si>
  <si>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</si>
  <si>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</si>
  <si>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</si>
  <si>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</si>
  <si>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</si>
  <si>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</si>
  <si>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</si>
  <si>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</si>
  <si>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</si>
  <si>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</si>
  <si>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</si>
  <si>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</si>
  <si>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</si>
  <si>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</si>
  <si>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</si>
  <si>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</si>
  <si>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</si>
  <si>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</si>
  <si>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</si>
  <si>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</si>
  <si>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</si>
  <si>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</si>
  <si>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</si>
  <si>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</si>
  <si>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</si>
  <si>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</si>
  <si>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</si>
  <si>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</si>
  <si>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</si>
  <si>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</si>
  <si>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</si>
  <si>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</si>
  <si>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</si>
  <si>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</si>
  <si>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</si>
  <si>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</si>
  <si>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</si>
  <si>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</si>
  <si>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</si>
  <si>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</si>
  <si>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</si>
  <si>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</si>
  <si>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</si>
  <si>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</si>
  <si>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</si>
  <si>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</si>
  <si>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</si>
  <si>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</si>
  <si>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</si>
  <si>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</si>
  <si>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</si>
  <si>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</si>
  <si>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</si>
  <si>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</si>
  <si>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</si>
  <si>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</si>
  <si>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</si>
  <si>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</si>
  <si>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</si>
  <si>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</si>
  <si>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</si>
  <si>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</si>
  <si>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</si>
  <si>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</si>
  <si>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</si>
  <si>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</si>
  <si>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</si>
  <si>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</si>
  <si>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</si>
  <si>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</si>
  <si>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</si>
  <si>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</si>
  <si>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</si>
  <si>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</si>
  <si>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</si>
  <si>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</si>
  <si>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</si>
  <si>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</si>
  <si>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</si>
  <si>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</si>
  <si>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</si>
  <si>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</si>
  <si>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</si>
  <si>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</si>
  <si>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</si>
  <si>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</si>
  <si>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</si>
  <si>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</si>
  <si>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</si>
  <si>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</si>
  <si>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</si>
  <si>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</si>
  <si>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Realizar la oferta de programas de educación continua en modalidad virtual, presencial o mixta</t>
  </si>
  <si>
    <t xml:space="preserve">Realizar la constitución de  proyectos con énfasis educativo  e impacto en los sectores educativo, deportivo, cultural, artístico  y/o social </t>
  </si>
  <si>
    <t>Realizar la publicación de la oferta de los programas de Extensión a los profesores mediante la Oficina de comunicaciones.</t>
  </si>
  <si>
    <t>Realizar la Propuesta de la instancia de educación continuada diseñada</t>
  </si>
  <si>
    <t xml:space="preserve">Propuesta de Creación de Instancia para la Educación Continuada </t>
  </si>
  <si>
    <t>Programas de extensión solidaria y/o financiada implementadas.</t>
  </si>
  <si>
    <t>Para la vigencia 2026, la dinámica institucional del país se verá atravesada por la realización de elecciones nacionales, por lo que se pararan convenios interadministrativos desde el 31 de enero y hasta después de segunda vuelta presidencial, alrededor de la tercera semana del mes de junio, por lo tanto y en vista de la meta lograda en la vigencia 2025, consideramos la meta puede tener incumplimiento por el contexto relacionado</t>
  </si>
  <si>
    <t>Revisar y actualizar los riesgos de corrupción, soborno, fraude, lavado de activos, seguridad de la información, gestión, fiscales y financiamiento del terrorismo de los cuales la Subdirección de Asesorías y Extensión es responsable  conforme a la política, lineamientos o guías establecidas para tal fin.</t>
  </si>
  <si>
    <t xml:space="preserve">Riesgos Actualizados </t>
  </si>
  <si>
    <t>Observaciones no ajustadas en la propuesta
Propuesta incompleta y no ajustada
Riesgo de desequilibrio financiero
Incumplimiento de requisitos contractuales
Posibles incumplimientos de obligaciones del talento humano en el desarrollo de los proyectos de Asesoría y Extensión en el marco de resoluciones de incentivos y contratos de Prestación de Servicios.</t>
  </si>
  <si>
    <t>OM-124-2025</t>
  </si>
  <si>
    <t>Actualizar el PRO.EXT 004, con el fin de validar cada una de las etapas de formulación y presentación de propuestas para suscripción de alianzas con entidades externas, así como los formatos requeridos para cada una de las etapas de formulación.</t>
  </si>
  <si>
    <t>procedimiento actualizado</t>
  </si>
  <si>
    <t>mecanismos implementados o actualizados</t>
  </si>
  <si>
    <t>Implementar o actualizar los mecanismo que permita realizar el control de las observaciones emitidas por la ODP y su atención al proyecto</t>
  </si>
  <si>
    <t>OM 02-EXT-2025 :   De acuerdo con la revisión documental, se identifica que, no se guarda coherencia entre lo proyectado en la ficha técnica, los compromisos adquiridos y la ejecución real, así como la continuidad y justificación técnica de la vinculación del personal estratégico de los proyectos.
Validada la evidencia, se encuentra que, el proyecto SAR 10224 tuvo una ejecución total de 12 meses y 7 días (25/07/2024 al 31/07/2025),con recursos asignados para perfiles estratégicos como Coordinador y Asesores Pedagógicos, indispensables durante toda la ejecución. Parala coordinación, se presupuestaron $64.000.000; inicialmente, la Coordinadora fue vinculada mediante Resolución de Incentivos del 06/08/2024 al 31/12/2024, comprometiendo $40.000.000 (62,5 % del rubro). Tras un vacío de 1 mes y 7 días sin coordinador, se suscribió el CPS 47/2025 del 06/02/2025 al 24/04/2025 por $24.000.000 (37,5 % del rubro), ejecutados en 2 meses y 18 días. Posteriormente, el proyecto continuó 3 meses y 7 días sin este perfil, no se registra evidencia de cómo se atendieron sus funciones estratégicas y administrativas, a pesar de que el anexo técnico del proyecto lo contempla durante toda la ejecución.
En el caso de los Asesores Pedagógicos, la ficha técnica establecía tres cargos por un total proyectado de $132.000.000. Inicialmente, mediante Resolución 0105 de 2024, se vincularon tres docentes de la Universidad Pedagógica Nacional con 20 horas semanales cada una: dos hasta el31/12/2024 y una hasta el 25/10/2024, por un valor conjunto de $87.500.000. No obstante, el segundo informe presupuestal se identifica que se comprometió CRP $82.500.000, sin congruencia con lo reconocido mediante dicha Resolución de incentivos. Al finalizar dichas vinculaciones, se reemplazó con dos contratistas por prestación de servicios (CPS 315/2025 y CPS 320/2025), con vigencia del 04/03/2025 al 24/03/2025 y del 14/03/2025 al 24/04/2025, respectivamente, ejecutando cada uno $14.666.667 en tan solo un mes y 10 días y un mes y 20 días. No se encontró en el expediente justificación sobre los criterios para asignar dichos valores en periodos tan reducidos, incluso superiores proporcionalmente a lo que mensualmente percibe el Coordinador del proyecto, pese a la mayor responsabilidad de este cargo.
La ausencia de planeación y de criterios documentados para la vinculación y remuneración de personal, así como las inconsistencias entre lo proyectado, lo comprometido y lo efectivamente ejecutado, evidencian deficiencias en la gestión presupuestal y administrativa que pueden implicar incumplimiento de los principios de eficiencia, economía y planeación establecidos en la Ley 80 de 1993.</t>
  </si>
  <si>
    <t>Inconsistencia entre lo proyectado en la ficha técnica y la ejecución real
Falta de un seguimiento efectivo a la ejecución presupuestal y de recursos humanos conforme a lo planeado inicialmente
Ausencia de un sistema robusto de gestión de calidad que asegure la coherencia entre la planificación y la ejecución
Deficiencias en la estructura organizativa y la capacitación del personal encargado de la gestión y seguimiento de proyectos
Falta de criterios claros de viabilidad técnica, administrativa y financiera</t>
  </si>
  <si>
    <t>OM-125-2025</t>
  </si>
  <si>
    <t>Establecer documento con lineamientos claros para los perfiles, criterios de selección, incluyendo validaciones por parte de supervisores, en el procedimiento de Conformación del equipo de trabajo del proyecto SAR - PRO-EXT-006</t>
  </si>
  <si>
    <t>Realizar una capacitación semestral para los formuladores y ejecutores de los proyectos, con el fin de atender la planeación y los principios de eficiencia, economía y planeación establecidos en la Ley 80 de 1993.</t>
  </si>
  <si>
    <t>Capacitaciones realizadas</t>
  </si>
  <si>
    <t>OM03-EXT-2025:  En la revisión del Análisis de Viabilidad Financiera del SAR “Danza y movimiento por la paz”, se observó que en el Certificado de Medio de Pago del 9 de septiembre de 2024 se aprobó gestionar la propuesta con una contrapartida de $297.297.297, asignando el 5% ($135.135.135) para Derechos Económicos y el 6% ($162.162.162) para Gastos
Operativos. Sin embargo, los valores consignados no corresponden a los porcentajes indicados respecto a la contrapartida aprobada ni al valor total del convenio ($3.000.000.000). Estas inconsistencias en la distribución o cálculo presupuestal pueden derivar en una asignación incorrecta de los recursos y en limitaciones para garantizar la transparencia y trazabilidad de la ejecución contractual, lo que puede generar riesgo de uso ineficiente de los recursos públicos.</t>
  </si>
  <si>
    <t>Inconsistencias en la distribución o cálculo presupuestal
Errores en el Certificado de Medio de Pago
Fallas en el proceso de revisión y aprobación del presupuesto
Insuficiencia en los controles internos del sistema financiero
Falta de criterios claros para la proyección de contrapartidas</t>
  </si>
  <si>
    <t>OM-126-2025</t>
  </si>
  <si>
    <t>Realizar mesa de trabajo Dirección SAE, Control Interno y Oficina de Desarrollo y Planeación, para aclarar conceptualmente, Contrapartida, Derechos Económicos y Gastos Operativos</t>
  </si>
  <si>
    <t>Mesa de trabajo realizada</t>
  </si>
  <si>
    <t>NC 01-EXT-2025 :  Se observa que la FCA-EXT-001 – Ficha de Caracterización, versión 4, se encuentra desactualizada, frente a la normativa vigente y a los lineamientos establecidos por el Sistema Integrado de Gestión. A continuación, se detallan los casos específicos evidenciados durante la revisión.
? El enlace que remite al normograma del proceso solo menciona dos normas, sin mencionar entre otras la Resolución 0859 del 2021. Esta Resolución es esencial para el cumplimiento de las actividades del proceso y su ausencia puede generar vacíos en la aplicación de la normatividad vigente, afectando la correcta ejecución y seguimiento de las obligaciones.
? La caracterización no incluye como entradas y/o salidas claves los términos definidos en la Resolución N° 0859, tales como “Acuerdo de voluntades”, el concepto de “Proyectos SAR” y la “Resolución de Incentivos”. La omisión de estos elementos impide que el documento refleje adecuadamente el marco conceptual y operativo actual del proceso.
? Confusión entre Actividades y Productos: En la descripción de las fases “Planear” y “Hacer”, se confunden las actividades con los productos o salidas. La caracterización menciona el tipo de producto (ej., "Plan de acción", "Proyectos de asesorías y extensión", "Estrategias para la vinculación de egresados"), pero no describen
las acciones concretas necesarias para generarlos. Por lo anterior, la Ficha de Caracterización de la Subdirección de Asesorías y Extensión, no tiene claramente identificadas las actividades y las descripciones del ciclo PHVA. Las anteriores situaciones generan dificultades en la correcta ejecución y seguimiento de las actividades del proceso, riesgos de interpretación errónea por parte de los responsables y afectaciones a la trazabilidad, calidad y coherencia de la información documentada del Sistema Integrado de Gestión. Esta situación impacta directamente la capacidad del proceso para garantizar el cumplimiento normativo, la eficiencia operativa y la confianza de las partes interesadas.</t>
  </si>
  <si>
    <t>La FCA-EXT-001 está desactualizada frente a la normativa vigente
No se realizó una revisión periódica del documento conforme a los cambios en la normativa y el sistema de gestión.
No existen procedimientos claros y establecidos para la actualización continua de los documentos del Sistema Integrado de Gestión.
Falta de una política de gestión documental efectiva que asegure la inclusión oportuna de cambios en la normatividad y prácticas del sistema.
Ficha de Caracterización del proceso de Extensión desactualizada.</t>
  </si>
  <si>
    <t>NC-231-2025</t>
  </si>
  <si>
    <t>Actualizar la Ficha en el aplicativo del Sistema de Gestión.</t>
  </si>
  <si>
    <t>Realizar una mesa de trabajo con los corresponsables del proceso para validar las actividades y su ubicación en el ciclo PHVA, incluyendo lo operativo</t>
  </si>
  <si>
    <t>Ficha de caracterización actualizada</t>
  </si>
  <si>
    <t>NC02-EXT-2025 : En desarrollo de la auditoría al Proceso de Extensión, se realizó una prueba de recorrido a los procedimientos relacionados con los proyectos SAR, específicamente los siguientes:
PRO-EXT-001: Constitución de proyectos SAR; PRO-EXT-003: Liquidación interna de proyectos SAR, PRO-EXT-004: Presentación de propuestas para suscripción de alianzas con entidad externa,  PRO-EXT-005: Presentación de propuestas para programas de extensión, PRO-EXT-006: Conformación del equipo de trabajo del proyecto SAR, PRO-EXT-007: Inscripción programas de extensión, PRO-EXT-008: Ejecución de gastos de proyectos SAR, PRO-EXT-009: Viáticos y gastos de viaje – proyectos SAR., PRO-EXT-010: Elaboración de informes y productos SAR, PRO-EXT-011: Seguimiento a proyectos SAR, PRO-EXT-012: Calificación de participación en proyectos SAR.
Adicionalmente, se identificó que los formatos disponibles en ISOLUCION en el marco de los procedimientos también están desactualizados, lo que incrementa el riesgo de que los usuarios empleen documentos desactualizados para la legalización de viáticos y gastos de viaje, afectando la identificación del formato oficial vigente, la estandarización de la documentación soporte y el control sobre la gestión de recursos asociados a los proyectos SAR. Durante esta revisión documental y el trabajo en campo, se evidenció que estos procedimientos no se aplican en la práctica conforme a las actividades definidas en su documentación oficial. Asimismo, se identificó que la mayoría de los procedimientos se encuentran desactualizados, con fecha de elaboración de 2018, mientras que la Resolución 0859 de 2021 y diversos Acuerdos institucionales que regulan el proceso de extensión han sido expedidos posteriormente al año 2020, lo que genera una desarticulación entre la normatividad vigente y los procedimientos operativos en uso.</t>
  </si>
  <si>
    <t>Desactualización de los procedimientos relacionados con los proyectos SAR
Uso de procedimientos desactualizados
Inconsistencia entre la normativa vigente y los procedimientos operativos
Riesgo de uso de documentos desactualizados
Documentación de los procedimientos se encuentran desactualizados</t>
  </si>
  <si>
    <t>NC-232-2025</t>
  </si>
  <si>
    <t>Realizar una mesa de trabajo con cada responsable de los procedimientos de la SAE.</t>
  </si>
  <si>
    <t>Actualizar cada procedimiento de la Subdirección de Asesorías y Extensión en aplicativo Sistema de Gestión.</t>
  </si>
  <si>
    <t>Realizar socialización semestral de los cambios y ajustes de los procedimientos y ficha de caracterización.</t>
  </si>
  <si>
    <t>Procedimientos actualizados en el aplicativo.</t>
  </si>
  <si>
    <t>Socializaciones Realizadas</t>
  </si>
  <si>
    <t>NC03-EXT-2025 : Mediante revisión documental, se evidenciaron debilidades en la custodia adecuada del archivo documental de los proyectos SAR de la Subdirección de Asesorías y Extensión. De acuerdo con la verificación por parte del equipo auditor se encuentra:
- Fallas en el control de acceso y registro de la información del inventario de gestión documental: Contiene enlaces incorrectos o no correspondientes con la codificación oficial de los proyectos, lo que impide garantizar la integridad y confiabilidad de la información archivada. El enlace en el inventario documental para el proyecto SAR 10124 direcciona erróneamente al expediente SAR 10224. De otra parte, no es posible acceder a través de los enlaces a los proyectos SAR 20124, SAR 20224, SAR 10124, SAR 11424 y SAR 11524.
- Documentos archivados en expedientes que no corresponden: En el expediente SAR 10224, la carpeta denominada CPS 611 no corresponde al número de contrato archivado CPS 613/2024. De otra parte, en la subcarpeta “Conformación del Equipo de Trabajo” del expediente SAR 10224, se encuentran las Resoluciones 0157 (noviembre 2024) y 0174 (diciembre 2024) que corresponden a proyectos diferentes (SAR 11224 y SAR 20224 respectivamente).
- Archivo físico y digital con correspondencia inconsistente: En el expediente SAR 20115, las fechas de los documentos físicos no coinciden con las fechas registradas en el inventario y se encuentran discrepancias entre las carpetas físicas y las registradas en inventario (3carpetas físicas contra 1 en inventario de gestión documental).
- Se identificó ausencia de archivo de los proyectos de extensión en el backup digital de 2024, lo que evidencia un respaldo incompleto y compromete la preservación y el acceso a la información correspondiente.
- Existen fondos acumulados de vigencias 2015 a 2023 que ya debieron trasladarse a archivo central de acuerdo con el cronograma anual de transferencias documentales definido por el Grupo Interno de Trabajo de Gestión Documental.
- Durante el desarrollo de la auditoria se solicitó a la Subdirección de Asesorías y Extensión el envió de información relacionada con los Proyectos SAR, la cual una vez corroborada por el equipo auditor, se determinó que, la misma es disímil, contradictoria y desconocida por las personas que reportaron la información; es decir, que no se cuenta con información unificada, porque en la base de datos enviada el 13 de junio de 2025 en la hoja de contratistas al hacer el filtro por el nombre del proyecto SAR aparece otro diferente, ejemplo de esto es, el SAR 11524 y se registró con el nombre RADIO EDUCATIVA Y ESCUELA MULTIGRADO ENS LA MOJANA cuando debía ser Programa de  Tutorías para el Aprendizaje y la Formación Integral”
- Desorden en el archivo documental ejemplo de ello es el SAR 11524 Programa de Tutorías para el Aprendizaje y la Formación Integral” Carpeta 3 Conformación del Equipo de trabajo del proyecto SAR, CPS – 514 – aparece la afiliación a la ARL a nombre de otra persona. Lo que conlleva además a generar un incumplimiento en los objetivos de la auditoria, asimismo, se evidencia las falencias de información efectiva y asertiva que debe manejar y apropiar la Subdirección de Asesorías y Extensión. Lo que contraviene la Resolución 0672 de 2020 por el cual se adopta el Manual de Política y Programa de Gestión Documental de la UPN, principios.
- De acuerdo con el informe de seguimiento a la Gestión Documental Subdirección de Asesorías y Extensión – SAE, se evidenció que la mayoría de la correspondencia que se debe tramitar en el aplicativo ORFEO a cargo de esta Subdirección, se encuentran registros pendientes.
Estas inconsistencias vulneran lo dispuesto en la Ley General de Archivos y el Acuerdo 001 de 2024 del Archivo General de la Nación, que exigen la custodia, control, integridad y acceso confiable a la documentación. La falta de control documental puede ocasionar pérdida, deterioro o manipulación no autoriza</t>
  </si>
  <si>
    <t>Link incorrecto en el inventario documental
El sistema de gestión documental no se actualizó adecuadamente
Falta de procedimientos claros para la actualización de registros y control de cambios
Insuficiente capacitación del personal en la gestión y manejo de registros documentales
Falta de actualización de la tabla de retención documental</t>
  </si>
  <si>
    <t>NC-233-2025</t>
  </si>
  <si>
    <t>Realizar la actualización de los enlaces y codificaciones de las carpetas y archivos de la subdirección.</t>
  </si>
  <si>
    <t>Realizar el traslado del archivo de las vigencias 2017, 2019 y 2020 de acuerdo al cronograma de transferencias.</t>
  </si>
  <si>
    <t>Enlaces y codificaciones de las carpetas y archivos de la subdirección actualizados</t>
  </si>
  <si>
    <t>Archivo 2017,2019 y 2020 trasladado</t>
  </si>
  <si>
    <t>NC04-EXT-2025 :  No se evidencia la aplicación de mecanismos de prevención y gestión de conflictos de interés en la asignación de incentivos a funcionarios que desempeñan funciones propias de su cargo y que hacen parte de la Subdirección de Asesorías y Extensión.
De acuerdo con la Resolución 0116 y la Resolución 0179 de 2024, se establece que una funcionaria vinculada como supernumeraria a la Subdirección de Asesorías y Extensión, en el rol de Profesional Administrativo y Financiero, recibe un incentivo de $17.500.000 por realizar actividades que ya forman parte de sus responsabilidades habituales como servidora pública en dicha Subdirección. Esto implica que percibe un incentivo económico por tareas iguales o directamente relacionadas con su función ordinaria, lo cual podría tener un efecto potencial en la manera en que prioriza y gestiona el proyecto, dado que podría orientar sus decisiones y esfuerzos hacia actividades que generen incentivos adicionales en lugar de atender con equilibrio todas las obligaciones institucionales asignadas.
Esta situación podría contravenir lo establecido en la Ley 1952 de 2019, por medio de la cual se expide el Código General Disciplinario. El pago de incentivos por funciones que hacen parte de las obligaciones ordinarias del cargo genera riesgo de conflicto de interés real o potencial, posibles observaciones de doble remuneración por la misma función, afectación a la transparencia en el manejo de recursos y detrimento patrimonial, así como un impacto negativo en la percepción pública de la gestión institucional.</t>
  </si>
  <si>
    <t>No se evidencia la aplicación de mecanismos de prevención y gestión de conflictos de interés en la asignación de incentivos.
La asignación de incentivos no se ha revisado o ajustado para evitar conflictos de interés, especialmente cuando las tareas incentivadas corresponden a responsabilidades regulares.
No existen protocolos claros y específicos que distingan entre actividades ordinarias y aquellas que merecen incentivos adicionales.
El sistema de evaluación del desempeño y asignación de incentivos no ha sido adecuadamente desarrollado o implantado.
Falta de coordinación y supervisión en el desarrollo de políticas internas que garanticen la correcta distribución de incentivos sin conflictos de interés.</t>
  </si>
  <si>
    <t>NC-234-2025</t>
  </si>
  <si>
    <t>Proponer documento con lineamientos o mecanismos de declaración de intereses por parte de los funcionarios. sobre incentivos, funciones ordinarias, roles estratégicos, los cuales serán validados con la Oficina Jurídica y la Oficina de Desarrollo y Planeación.</t>
  </si>
  <si>
    <t>Documento con lineamientos propuesto</t>
  </si>
  <si>
    <t>NC05-EXT-2025: A través de la revisión realizada a los contenidos publicados tanto en el aplicativo ISOLUCIÓN como en el Mini sitio web de la Subdirección de Asesorías y Extensión, se evidenció que la normatividad que sustenta los procedimientos allí descritos se encuentra desactualizada. En varios casos, se hace referencia a normas que han sido modificadas,
derogadas o reemplazadas, lo cual genera un desfase entre la regulación vigente y la información disponible para la comunidad universitaria.
Lo anterior puede generar un riesgo por la aplicación de procedimientos con base en normatividad derogada o modificada. Asimismo, riesgo de nulidad de actuaciones administrativas o contractuales por indebida fundamentación legal, afectación a la seguridad jurídica y la transparencia institucional y pérdida de confianza por parte de la comunidad universitaria</t>
  </si>
  <si>
    <t>Normatividad desactualizada en el aplicativo ISOLUCIÓN y Mini sitio web de la Subdirección de Asesorías y Extensión
No se realizó una revisión periódica de los contenidos publicados
Falta de un sistema de gestión de calidad efectivo
No se han establecido procedimientos claros y responsabilidades específicas para la actualización de la normatividad
Falta de un portafolio de servicios de la UPN para la concertación de las contrapartidas a tener en cuenta en la elaboración de las propuestas técnicas y la elaboración de la certificación de las mismas.</t>
  </si>
  <si>
    <t>NC-235-2025</t>
  </si>
  <si>
    <t>Actualizar el normograma del proceso, y revisar trimestralmente la normatividad publicada en el micrositio de la SAE.</t>
  </si>
  <si>
    <t>Normograma Actualizado en el micrositio de la SAE y el Aplicativo de Calidad</t>
  </si>
  <si>
    <t>Falta de documentos en las carpetas contractuales
No hay un proceso efectivo de verificación y seguimiento por parte del supervisor a cargo
No se implementaron adecuadamente los lineamientos establecidos en la GUI-GFN-001 para la radicación de documentos para pago
Insuficiente capacitación o desconocimiento del personal sobre los procedimientos internos y normativa relevante
Están desactualizado el proceso para resoluciones de gasto directo, avances, entre otros y no se tiene definido un sistema de gestión de viajes, (Desplazamiento, alojamiento y alimentación) que regule la solicitud, autorización, pago y legalización de viáticos y presentación de informes para los proyectos.</t>
  </si>
  <si>
    <t>NC-236-2025</t>
  </si>
  <si>
    <t>Realizar una mesa de trabajo con contratación y la subdirección Financiera para revisar los controles en el procedimiento de contratación y pagos de los contratos de prestación de servicios.</t>
  </si>
  <si>
    <t>NC07-EXT-2025. OM04-EXT-2025: 
NC07: Durante la fase de entrevistas se detectaron aspectos relevantes sobre la gestión y ejecución de contratos, convenios y proyectos en el área, que permiten identificar situaciones que podrían generar impactos financieros para la Universidad. 
Se evidencia rotación de personal directivo, lo que ocasionó retrasos en la legalización, ejecución y liquidación de convenios, así como acumulación de cuentas de cobro, vencimiento de pólizas y ausencia de procedimientos claros para la gestión de contrapartidas; esta situación se refleja en el Convenio Santanderes, donde se aprobó a la coordinación una partida de $110 millones para gastos de desplazamiento sin que se exigiera su legalización tras la renuncia de la coordinadora responsable, y en el Convenio Barrismo Social, que presenta 450 cuentas de cobro pendientes cuya atención requiere un ajuste presupuestal, incrementando con ello el riesgo de incumplimiento contractual y financiero. Obligaciones sin atender (34 liquidaciones pendientes y cuentas de cobro acumuladas), que puede derivar en intereses, sanciones o pérdida de recursos, retrasos en pagos y transferencias que afecten la ejecución y el cumplimiento de metas, deteriorando la relación con aliados y contratistas
OM04-EXT-2025: Durante la verificación documental, se evidenció el incumplimiento de los plazos inicialmente establecidos en el Convenio Interadministrativo No. 4090-2024, "Danzas y movimientos por la paz" suscrito el 24 de septiembre de 2024 con una duración inicial de tres meses. Debido a múltiples prórrogas solicitadas por la Universidad, se suscribieron cuatro OTROSÍES con fechas del 13 de diciembre de 2024, 19 de marzo de 2025, 9 de mayo de 2025 y 20 de junio de 2025, extendiendo el plazo de ejecución hasta el 30 de septiembre de 2025. Este aplazamiento en la ejecución del proyecto representa un riesgo para el cumplimiento de los objetivos planteados, afecta la oportunidad en la entrega de resultados y puede llegar a comprometer la imagen institucional ante la entidad contratante y la eficiencia en el uso de los recursos públicos.</t>
  </si>
  <si>
    <t>Rotación de personal directivo
Retrasos en la legalización, ejecución y liquidación de convenios
Acumulación de cuentas de cobro y vencimiento de pólizas
Riesgo de incumplimiento contractual y financiero
Incremento del riesgo de incumplimiento contractual y financiero a raíz de la falta de criterios de las Resoluciones de Incentivos</t>
  </si>
  <si>
    <t>NC-237-2025</t>
  </si>
  <si>
    <t>Revisar y actualizar los procedimientos Pro - Ext 004, Presentación propuestas para suscripción de alianzas con entidad externa y PRO-EXT-011 Seguimiento proyectos SAR acciones que identifique riesgos en la operación de los proyectos cuando se evidencie rotación de personal directivo, retrasos en la legalización, ejecución y liquidación de convenios.</t>
  </si>
  <si>
    <t>Socializar semestralmente los cambios en lineamientos y formatos a los coordinadores y ejecutores de los proyectos.</t>
  </si>
  <si>
    <t>Procedimientos revisados y actualizados</t>
  </si>
  <si>
    <t>NC08-EXT-2025: Durante la revisión documental, se encontró que, se requiere evaluar la idoneidad en la modalidad de vinculación del talento humano para la ejecución de los proyectos, a fin de asegurar que responda a las necesidades operativas y administrativas y prevenir riesgos de incumplimiento derivados de deficiencias en la planeación y toma de
decisiones. De acuerdo con el anexo técnico de la entidad externa del SAR 10224, para la vinculación del talento humano en el proyecto se requiere el 100% de dedicación. Sin embargo, el Coordinador, los tres Asesores Pedagógicos y el Profesional Administrativo y Financiero fueron vinculados mediante Resolución de Incentivos, figura que, según el artículo 29 de la Resolución 859 de 2021 de la Universidad Pedagógica Nacional, implica que desarrolle las actividades por fuera de sus compromisos laborales ordinarios con una asignación de tiempo parcial. Esta situación puede afectar la atención plena a las demandas operativas y administrativas del proyecto, las cuales, en este caso, se desarrollan en territorio nacional distinto al lugar habitual de trabajo de los funcionarios, pone en tensión el cumplimiento de las responsabilidades como servidores públicos y de los compromisos adquiridos con la entidad contratante, que incluyen productos en los componentes de atención educativa, desarrollo de capacidades de formación y acompañamiento, gestión escolar y territorial, así como la
sistematización de la implementación de estrategias flexibles para la atención educativa en educación inicial</t>
  </si>
  <si>
    <t>Vinculación del talento humano mediante Resolución de Incentivos
Régimen de tiempo parcial
Disponibilidad limitada del personal
Dificultad en la atención a las necesidades del proyecto
Falta de actualización del procedimiento PRO-EXT-004 "PRESENTACION PROPUESTAS PARA SUSCRIPCION DE ALIANZAS CON ENTIDAD EXTERNA respecto con el flujo de actividades respecto a la recepción y revisión de la propuesta por parte de la Oficina de Desarrollo y Planeación en articulación con la propuesta de desarrollo de criterios de viabilidad propuesta por la Subdirección de Asesorías y Extensión</t>
  </si>
  <si>
    <t>NC-238-2025</t>
  </si>
  <si>
    <t>Establecer documento con lineamientos claros para los perfiles, criterios de selección, incluyendo validaciones por parte de supervisores, vinculado al sistema de calidad en el procedimiento de Conformación del equipo de trabajo del proyecto SAR - PRO-EXT-006.</t>
  </si>
  <si>
    <t>Documento establecido</t>
  </si>
  <si>
    <t>OM-108 -2025 . De acuerdo al seguimiento realizado y lo publicado en el II informe trimestral de 2025, la Subdirección de Asesorías y Extensión fue la segunda dependencia que recibió y gestionó el mayor número de requerimientos. Dentro de estos, doce (12) corresponden a reclamos relacionados con el trámite de pagos de contratos por prestación de servicios. Adicionalmente, se evidenció demora para responder las solicitudes con radicados: 202502100030552 - PQRSFD No. 57 del 21 de mayo de 2025, 202502100033862 - PQRSFD No. 32 del 6 de junio de 2025 y 202502100033882 - PQRSFD No. 33 del 9 de junio de 2025.</t>
  </si>
  <si>
    <t>Porque los pagos a los contratistas por prestación de servicios se están demorando
Porque el proceso de trámite de pagos es lento o ineficiente
Porque el volumen de requerimientos es muy alto y supera la capacidad de respuesta de la dependencia.
porque hay una sobrecarga de personal que no puede abarcar todas las tareas.
Falta de talento Humano para el cumplimento de las actividades</t>
  </si>
  <si>
    <t>OM-108-2026</t>
  </si>
  <si>
    <t>Diseñar instrumento para el seguimiento de las PQRSDFD</t>
  </si>
  <si>
    <t>Realizar seguimiento a la respuesta oportuna de las PQRSDFD. Semanalmente, a través de un correo electrónico de parte del Asistente Administrativo de la SAE.</t>
  </si>
  <si>
    <t>Instrumento diseñado</t>
  </si>
  <si>
    <t>Desarrollar jornadas de transferencia de conocimiento tácito para documentar experiencias y lecciones aprendidas en los procesos de la SAE.</t>
  </si>
  <si>
    <t xml:space="preserve">Jornadas realizadas </t>
  </si>
  <si>
    <t>Ninguna</t>
  </si>
  <si>
    <t>OM 01-EXT-2025 : Se observa que la propuesta técnica y económica relacionada con el  Proyecto SAR 10924 – Curso sobre Derechos Humanos (DDHH) y Derecho Internacional Humanitario (DIH) presentó observaciones por parte de la ODP, las cuales quedaron registradas en el formato FORPES-009 – Concepto de Viabilidad. Entre las observaciones identificadas
se encuentran:
? Se identifica en el anexo técnico suministrado por la SAE, que el convenio requiere garantías, pero no se identifican en los considerandos de la propuesta
? Sugiere definir en la propuesta la cantidad y los perfiles correspondientes a cada rol.
? Se describen las actividades por componente y el desarrollo semanal, pero no se tienen en cuenta el tiempo de alistamiento y finalización del proyecto con entrega de informes y evento de cierre.
Se evidencia que estas observaciones no fueron tenidas cuenta para un posterior ajuste por parte del proponente y si bien el procedimiento PROEXT-004 Presentación de propuestas para suscripción de alianzas con entidad externa", en su actividad 26 se establece que, “aunque el concepto emitido por la ODP no es un requisito habilitante (…), sí reviste especial importancia para la determinación del punto de equilibrio de los proyectos SAR”. Por tanto, este concepto debe ser tenido en cuenta para realizar los ajustes necesarios y evitar consecuencias como:
? Riesgo de desequilibrio financiero del proyecto, afectando su viabilidad económica.
? Incumplimiento de requisitos contractuales por ausencia de garantías o por perfiles no definidos, lo que podría generar observaciones de entes de control o rechazo de la propuesta por parte de la entidad aliada.
? Retrasos en la ejecución al no considerar los tiempos de alistamiento y cierre, impactando el cumplimiento del cronograma y de las obligaciones pactadas.
? Afectación a la calidad del producto final por una planificación incompleta, con el riesgo de no cumplir con los objetivos y resultados esperados</t>
  </si>
  <si>
    <t>NC06-EXT-2025 : Por medio de la verificación efectuada a la muestra seleccionada de los contratos celebrados en marco de los proyectos SAR, se logró establecer que algunas carpetas contractuales no cuentan con los registros o documentos que deben hacer parte de los mismos, como lo son:
? ACTAS DE EJECUCIÓN
? AUTORIZACIÓN DE PAGOS
CPS 962/2024 el contrato terminó el 28 de febrero y no hay actas de ejecución, por ende, no se encuentran las órdenes de pago. Los CPS 943, 914, 919, 917, 939, 926, 903, 826 y 820 /2024 terminaron el 31 de diciembre, no obstante dentro de los expedientes contractuales no se evidenciaron las actas de ejecución y las órdenes del último pago, así mismo, en la primera orden de pago faltaron documentos por relacionar, esto de acuerdo a la GUI-GFN-001 Guía para la radicación de documentos para pago como lo son: el acta de inicio, el RP, el contrato de prestación de servicios, RUT (aplica para todos los pagos), autorización de pago o de abono en cuenta.
Revisada la Declaración Juramentada de la orden de pago del CPS 960/2024 aparece que se firmó el 11/12/2024 y el pago de la planilla de seguridad social se hizo el 30/12/2024 y según la Guía para la radicación de documentos para pago GUI-GFN-001 y en relación con los contratos de prestación de servicio la cual establece las condiciones y lineamientos en la actividad 7 la entrega del FOR-GFN-053 - DECLARACIÓN JURAMENTADA diligenciado y firmado con el Anexo N°1 (Aplica para todos los pagos) y el INSTRUCTIVO DE DILIGENCIAMIENTO del Formato en su numeral V. La fecha de firma debe ser igual o posterior a la fecha del pago de la Seguridad Social.
Es decir, que no hay verificación por parte del supervisor ni de la Subdirección Financiera antes de continuar con el trámite del pago. Dado esto se pueden generar riesgos por posibles pagos sin soporte legal y técnico, lo que representa riesgo de responsabilidad fiscal, afectación al principio de transparencia y trazabilidad del gasto, retrasos en los pagos a contratistas.
Lo anterior incumple lo establecido en el artículo 34 del Acuerdo 027 de 2018 Estatuto de Contratación de la Universidad Pedagógica Nacional, en lo relacionado a la ejecución del contrato y los documentos necesarios para demostrar la misma, igualmente incumple los artículos 46 y 47 de la reglamentación enunciada al vulnerar el ejercicio de supervisión de los contratos, puesto que no existe evidencia del seguimiento de las autorizaciones de pago, entre otros. Es procedente indicar que estas falencias, puede considerarse como una presunta falta disciplinaria de acuerdo con lo establecido el artículo 38 de la Ley 1952 de 2019</t>
  </si>
  <si>
    <t>Proyectos de Asesorías y/o  extensión solidaria y/o financiada constituidos relacionadas con pueblos originarios y/o grupos minoritarios.</t>
  </si>
  <si>
    <t>Documento con lineamientos técnicos</t>
  </si>
  <si>
    <t>Seguimiento realizado - correos electrónicos</t>
  </si>
  <si>
    <t xml:space="preserve">Realizar cuatro jornadas en el año de bienestar para la SAE mediante el acompañamiento por parte del Área de Gestión Humana y la Caja de compensación en el enfoque de la política de cuidado </t>
  </si>
  <si>
    <t>Programas de  extensión solidaria y/o financiada implementadas.</t>
  </si>
  <si>
    <t xml:space="preserve">Publicaciones solicitadas a la Oficina de Comunicaciones </t>
  </si>
  <si>
    <t xml:space="preserve">Proyectos con énfasis educativo  e impacto en los sectores educativo, deportivo, cultural, artístico  y/o social constituidos </t>
  </si>
  <si>
    <t>Programas educación continua en modalidad virtual, presencial o mixta ofertados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</si>
</sst>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0">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10" fontId="17" fillId="0" borderId="1" xfId="0" applyNumberFormat="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34" fillId="0" borderId="1" xfId="0" applyFont="1" applyFill="1" applyBorder="1" applyAlignment="1" applyProtection="1">
      <alignment vertical="center" wrapText="1"/>
    </xf>
    <xf numFmtId="0" fontId="17"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vertical="center" wrapText="1"/>
    </xf>
    <xf numFmtId="9" fontId="17" fillId="0" borderId="1" xfId="0" applyNumberFormat="1" applyFont="1" applyFill="1" applyBorder="1" applyAlignment="1" applyProtection="1">
      <alignment horizontal="center" vertical="center" wrapText="1"/>
    </xf>
    <xf numFmtId="14" fontId="34" fillId="0" borderId="1" xfId="0" applyNumberFormat="1" applyFont="1" applyFill="1" applyBorder="1" applyAlignment="1" applyProtection="1">
      <alignment vertical="center" wrapText="1"/>
    </xf>
    <xf numFmtId="1" fontId="17" fillId="0" borderId="1" xfId="1"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4" fontId="34" fillId="0" borderId="1" xfId="0" applyNumberFormat="1" applyFont="1" applyFill="1" applyBorder="1" applyAlignment="1" applyProtection="1">
      <alignment vertical="center" wrapText="1"/>
      <protection locked="0"/>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24"/>
  <sheetViews>
    <sheetView showGridLines="0" tabSelected="1" view="pageBreakPreview" zoomScale="90" zoomScaleNormal="90" zoomScaleSheetLayoutView="90" workbookViewId="0">
      <selection activeCell="D9" sqref="D9:E9"/>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2" customWidth="1"/>
    <col min="13" max="13" width="34" style="52" customWidth="1"/>
    <col min="14" max="14" width="23.140625" style="55" customWidth="1"/>
    <col min="15" max="15" width="31.140625" style="52" customWidth="1"/>
    <col min="16" max="16384" width="11.42578125" style="71"/>
  </cols>
  <sheetData>
    <row r="1" spans="1:15" s="1" customFormat="1" ht="27" customHeight="1" x14ac:dyDescent="0.25">
      <c r="A1" s="96"/>
      <c r="B1" s="91" t="s">
        <v>30</v>
      </c>
      <c r="C1" s="91"/>
      <c r="D1" s="91"/>
      <c r="E1" s="91"/>
      <c r="F1" s="91"/>
      <c r="G1" s="91"/>
      <c r="H1" s="91"/>
      <c r="I1" s="91"/>
      <c r="J1" s="91"/>
      <c r="K1" s="95" t="s">
        <v>81</v>
      </c>
      <c r="L1" s="95"/>
      <c r="M1" s="95"/>
      <c r="N1" s="95"/>
      <c r="O1" s="95"/>
    </row>
    <row r="2" spans="1:15" s="1" customFormat="1" ht="24" customHeight="1" x14ac:dyDescent="0.25">
      <c r="A2" s="96"/>
      <c r="B2" s="91" t="s">
        <v>31</v>
      </c>
      <c r="C2" s="91"/>
      <c r="D2" s="91"/>
      <c r="E2" s="91"/>
      <c r="F2" s="91"/>
      <c r="G2" s="91"/>
      <c r="H2" s="91"/>
      <c r="I2" s="91"/>
      <c r="J2" s="91"/>
      <c r="K2" s="95" t="s">
        <v>757</v>
      </c>
      <c r="L2" s="95"/>
      <c r="M2" s="95"/>
      <c r="N2" s="95"/>
      <c r="O2" s="95"/>
    </row>
    <row r="3" spans="1:15" s="1" customFormat="1" ht="24" customHeight="1" x14ac:dyDescent="0.25">
      <c r="A3" s="96"/>
      <c r="B3" s="91"/>
      <c r="C3" s="91"/>
      <c r="D3" s="91"/>
      <c r="E3" s="91"/>
      <c r="F3" s="91"/>
      <c r="G3" s="91"/>
      <c r="H3" s="91"/>
      <c r="I3" s="91"/>
      <c r="J3" s="91"/>
      <c r="K3" s="95" t="s">
        <v>756</v>
      </c>
      <c r="L3" s="95"/>
      <c r="M3" s="95"/>
      <c r="N3" s="95"/>
      <c r="O3" s="95"/>
    </row>
    <row r="4" spans="1:15" s="1" customFormat="1" ht="28.5" customHeight="1" x14ac:dyDescent="0.25">
      <c r="A4" s="97" t="s">
        <v>766</v>
      </c>
      <c r="B4" s="98"/>
      <c r="C4" s="98"/>
      <c r="D4" s="98"/>
      <c r="E4" s="98"/>
      <c r="F4" s="98"/>
      <c r="G4" s="98"/>
      <c r="H4" s="98"/>
      <c r="I4" s="98"/>
      <c r="J4" s="98"/>
      <c r="K4" s="98"/>
      <c r="L4" s="98"/>
      <c r="M4" s="98"/>
      <c r="N4" s="98"/>
      <c r="O4" s="99"/>
    </row>
    <row r="5" spans="1:15" s="1" customFormat="1" ht="24" customHeight="1" x14ac:dyDescent="0.25">
      <c r="D5" s="14"/>
      <c r="E5" s="14"/>
      <c r="F5" s="14"/>
      <c r="G5" s="14"/>
      <c r="H5" s="14"/>
      <c r="I5" s="14"/>
      <c r="J5" s="14"/>
      <c r="K5" s="4"/>
      <c r="L5" s="14"/>
      <c r="M5" s="14"/>
      <c r="N5" s="14"/>
      <c r="O5" s="15"/>
    </row>
    <row r="6" spans="1:15" s="5" customFormat="1" ht="15" customHeight="1" x14ac:dyDescent="0.25">
      <c r="A6" s="101" t="s">
        <v>203</v>
      </c>
      <c r="B6" s="101"/>
      <c r="C6" s="101"/>
      <c r="D6" s="101"/>
      <c r="E6" s="101"/>
      <c r="F6" s="101"/>
      <c r="G6" s="101"/>
      <c r="H6" s="101"/>
      <c r="I6" s="101"/>
      <c r="J6" s="101"/>
      <c r="K6" s="101"/>
      <c r="L6" s="101"/>
      <c r="M6" s="101"/>
      <c r="N6" s="101"/>
      <c r="O6" s="101"/>
    </row>
    <row r="7" spans="1:15" s="5" customFormat="1" ht="18" customHeight="1" x14ac:dyDescent="0.25">
      <c r="A7" s="92" t="s">
        <v>5</v>
      </c>
      <c r="B7" s="93"/>
      <c r="C7" s="93"/>
      <c r="D7" s="93"/>
      <c r="E7" s="93"/>
      <c r="F7" s="94"/>
      <c r="G7" s="92" t="s">
        <v>204</v>
      </c>
      <c r="H7" s="93"/>
      <c r="I7" s="94"/>
      <c r="J7" s="25">
        <v>2026</v>
      </c>
      <c r="K7" s="100" t="s">
        <v>753</v>
      </c>
      <c r="L7" s="100"/>
      <c r="M7" s="100"/>
      <c r="N7" s="100"/>
      <c r="O7" s="100"/>
    </row>
    <row r="8" spans="1:15" s="5" customFormat="1" ht="24" x14ac:dyDescent="0.25">
      <c r="A8" s="49" t="s">
        <v>0</v>
      </c>
      <c r="B8" s="49" t="s">
        <v>1</v>
      </c>
      <c r="C8" s="49" t="s">
        <v>2</v>
      </c>
      <c r="D8" s="105" t="s">
        <v>397</v>
      </c>
      <c r="E8" s="105"/>
      <c r="F8" s="56" t="s">
        <v>398</v>
      </c>
      <c r="G8" s="57" t="s">
        <v>400</v>
      </c>
      <c r="H8" s="49" t="s">
        <v>515</v>
      </c>
      <c r="I8" s="49" t="s">
        <v>82</v>
      </c>
      <c r="J8" s="50" t="s">
        <v>83</v>
      </c>
      <c r="K8" s="48" t="s">
        <v>401</v>
      </c>
      <c r="L8" s="102" t="s">
        <v>403</v>
      </c>
      <c r="M8" s="103"/>
      <c r="N8" s="104"/>
      <c r="O8" s="48" t="s">
        <v>84</v>
      </c>
    </row>
    <row r="9" spans="1:15" s="70" customFormat="1" ht="165.75" x14ac:dyDescent="0.25">
      <c r="A9" s="85" t="s">
        <v>29</v>
      </c>
      <c r="B9" s="85" t="s">
        <v>100</v>
      </c>
      <c r="C9" s="85" t="s">
        <v>162</v>
      </c>
      <c r="D9" s="86" t="s">
        <v>181</v>
      </c>
      <c r="E9" s="86"/>
      <c r="F9" s="85" t="s">
        <v>517</v>
      </c>
      <c r="G9" s="85">
        <f>IFERROR(VLOOKUP(F9,'Hoja 2'!$AX$3:$BE$176,8,FALSE)," ")</f>
        <v>4</v>
      </c>
      <c r="H9" s="85" t="str">
        <f>IFERROR(VLOOKUP(F9,'Hoja 2'!$AX$3:$BD$176,2,FALSE),"Cumplimiento de la acción")</f>
        <v>Sumatoria de grupos inscritos en  diplomados, seminarios y otras ofertas de educación continua, en modalidad virtual, presencial o mixta, para el público en general, o a través de convenios o alianzas</v>
      </c>
      <c r="I9" s="83">
        <f>IFERROR(VLOOKUP(F9,'Hoja 2'!$AX$3:$BD$121,6,FALSE),"100%")</f>
        <v>266</v>
      </c>
      <c r="J9" s="83" t="str">
        <f>IFERROR(VLOOKUP(F9,'Hoja 2'!$AX$3:$BD$121,7,FALSE),"Acción cumplida")</f>
        <v>Grupos inscritos</v>
      </c>
      <c r="K9" s="21"/>
      <c r="L9" s="87"/>
      <c r="M9" s="88"/>
      <c r="N9" s="89"/>
      <c r="O9" s="84">
        <f t="shared" ref="O9:O29" si="0">IF(((K9)/I9)&gt;100%,100%,((K9)/I9))</f>
        <v>0</v>
      </c>
    </row>
    <row r="10" spans="1:15" s="70" customFormat="1" ht="114.75" x14ac:dyDescent="0.25">
      <c r="A10" s="85" t="s">
        <v>29</v>
      </c>
      <c r="B10" s="85" t="s">
        <v>100</v>
      </c>
      <c r="C10" s="85" t="s">
        <v>162</v>
      </c>
      <c r="D10" s="86" t="s">
        <v>183</v>
      </c>
      <c r="E10" s="86"/>
      <c r="F10" s="85" t="s">
        <v>522</v>
      </c>
      <c r="G10" s="85">
        <f>IFERROR(VLOOKUP(F10,'Hoja 2'!$AX$3:$BE$176,8,FALSE)," ")</f>
        <v>9</v>
      </c>
      <c r="H10" s="85" t="str">
        <f>IFERROR(VLOOKUP(F10,'Hoja 2'!$AX$3:$BD$176,2,FALSE),"Cumplimiento de la acción")</f>
        <v xml:space="preserve">Sumatoria de proyectos SARES con énfasis educativo  e impacto en los sectores educativo, deportivo, cultural, artístico  y/o social </v>
      </c>
      <c r="I10" s="83">
        <f>IFERROR(VLOOKUP(F10,'Hoja 2'!$AX$3:$BD$121,6,FALSE),"100%")</f>
        <v>21</v>
      </c>
      <c r="J10" s="83" t="str">
        <f>IFERROR(VLOOKUP(F10,'Hoja 2'!$AX$3:$BD$121,7,FALSE),"Acción cumplida")</f>
        <v>proyectos de impacto social</v>
      </c>
      <c r="K10" s="21"/>
      <c r="L10" s="87"/>
      <c r="M10" s="88"/>
      <c r="N10" s="89"/>
      <c r="O10" s="84">
        <f t="shared" si="0"/>
        <v>0</v>
      </c>
    </row>
    <row r="11" spans="1:15" s="70" customFormat="1" ht="63.75" x14ac:dyDescent="0.25">
      <c r="A11" s="85" t="s">
        <v>29</v>
      </c>
      <c r="B11" s="85" t="s">
        <v>92</v>
      </c>
      <c r="C11" s="85" t="s">
        <v>94</v>
      </c>
      <c r="D11" s="86" t="s">
        <v>177</v>
      </c>
      <c r="E11" s="86"/>
      <c r="F11" s="85" t="s">
        <v>534</v>
      </c>
      <c r="G11" s="85">
        <f>IFERROR(VLOOKUP(F11,'Hoja 2'!$AX$3:$BE$176,8,FALSE)," ")</f>
        <v>22</v>
      </c>
      <c r="H11" s="85" t="str">
        <f>IFERROR(VLOOKUP(F11,'Hoja 2'!$AX$3:$BD$176,2,FALSE),"Cumplimiento de la acción")</f>
        <v>Sumatoria de profesores de la UPN inscritos en cursos de extensión.</v>
      </c>
      <c r="I11" s="83">
        <f>IFERROR(VLOOKUP(F11,'Hoja 2'!$AX$3:$BD$121,6,FALSE),"100%")</f>
        <v>44</v>
      </c>
      <c r="J11" s="83" t="str">
        <f>IFERROR(VLOOKUP(F11,'Hoja 2'!$AX$3:$BD$121,7,FALSE),"Acción cumplida")</f>
        <v>Docentes inscritos en cursos de extensión</v>
      </c>
      <c r="K11" s="21"/>
      <c r="L11" s="87"/>
      <c r="M11" s="88"/>
      <c r="N11" s="89"/>
      <c r="O11" s="84">
        <f t="shared" si="0"/>
        <v>0</v>
      </c>
    </row>
    <row r="12" spans="1:15" s="70" customFormat="1" ht="178.5" x14ac:dyDescent="0.25">
      <c r="A12" s="85" t="s">
        <v>29</v>
      </c>
      <c r="B12" s="85" t="s">
        <v>100</v>
      </c>
      <c r="C12" s="85" t="s">
        <v>162</v>
      </c>
      <c r="D12" s="86" t="s">
        <v>183</v>
      </c>
      <c r="E12" s="86"/>
      <c r="F12" s="85" t="s">
        <v>562</v>
      </c>
      <c r="G12" s="85">
        <f>IFERROR(VLOOKUP(F12,'Hoja 2'!$AX$3:$BE$176,8,FALSE)," ")</f>
        <v>53</v>
      </c>
      <c r="H12" s="85" t="str">
        <f>IFERROR(VLOOKUP(F12,'Hoja 2'!$AX$3:$BD$176,2,FALSE),"Cumplimiento de la acción")</f>
        <v>(Sumatoria de actividades alcanzadas para la creación de  la instancia de educación continuada /Sumatoria de actividades previstas para la creación de  la instancia de educación continuada) * 100</v>
      </c>
      <c r="I12" s="83">
        <f>IFERROR(VLOOKUP(F12,'Hoja 2'!$AX$3:$BD$121,6,FALSE),"100%")</f>
        <v>100</v>
      </c>
      <c r="J12" s="83" t="str">
        <f>IFERROR(VLOOKUP(F12,'Hoja 2'!$AX$3:$BD$121,7,FALSE),"Acción cumplida")</f>
        <v xml:space="preserve">% de implementación del avance de la instancia de educación continuada </v>
      </c>
      <c r="K12" s="21"/>
      <c r="L12" s="87"/>
      <c r="M12" s="88"/>
      <c r="N12" s="89"/>
      <c r="O12" s="84">
        <f t="shared" si="0"/>
        <v>0</v>
      </c>
    </row>
    <row r="13" spans="1:15" s="70" customFormat="1" ht="63.75" x14ac:dyDescent="0.25">
      <c r="A13" s="85" t="s">
        <v>29</v>
      </c>
      <c r="B13" s="85" t="s">
        <v>100</v>
      </c>
      <c r="C13" s="85" t="s">
        <v>162</v>
      </c>
      <c r="D13" s="86" t="s">
        <v>183</v>
      </c>
      <c r="E13" s="86"/>
      <c r="F13" s="85" t="s">
        <v>563</v>
      </c>
      <c r="G13" s="85">
        <f>IFERROR(VLOOKUP(F13,'Hoja 2'!$AX$3:$BE$176,8,FALSE)," ")</f>
        <v>54</v>
      </c>
      <c r="H13" s="85" t="str">
        <f>IFERROR(VLOOKUP(F13,'Hoja 2'!$AX$3:$BD$176,2,FALSE),"Cumplimiento de la acción")</f>
        <v>Sumatorias de Proyectos de extensión solidaria y/o financiada implementadas.</v>
      </c>
      <c r="I13" s="83">
        <f>IFERROR(VLOOKUP(F13,'Hoja 2'!$AX$3:$BD$121,6,FALSE),"100%")</f>
        <v>13</v>
      </c>
      <c r="J13" s="83" t="str">
        <f>IFERROR(VLOOKUP(F13,'Hoja 2'!$AX$3:$BD$121,7,FALSE),"Acción cumplida")</f>
        <v>Proyectos de extensión solidaria y/o financiada</v>
      </c>
      <c r="K13" s="21"/>
      <c r="L13" s="87"/>
      <c r="M13" s="88"/>
      <c r="N13" s="89"/>
      <c r="O13" s="84">
        <f t="shared" si="0"/>
        <v>0</v>
      </c>
    </row>
    <row r="14" spans="1:15" s="70" customFormat="1" ht="102" x14ac:dyDescent="0.25">
      <c r="A14" s="85" t="s">
        <v>29</v>
      </c>
      <c r="B14" s="85" t="s">
        <v>166</v>
      </c>
      <c r="C14" s="85" t="s">
        <v>168</v>
      </c>
      <c r="D14" s="86" t="s">
        <v>194</v>
      </c>
      <c r="E14" s="86"/>
      <c r="F14" s="85" t="s">
        <v>605</v>
      </c>
      <c r="G14" s="85">
        <f>IFERROR(VLOOKUP(F14,'Hoja 2'!$AX$3:$BE$176,8,FALSE)," ")</f>
        <v>107</v>
      </c>
      <c r="H14" s="85" t="str">
        <f>IFERROR(VLOOKUP(F14,'Hoja 2'!$AX$3:$BD$176,2,FALSE),"Cumplimiento de la acción")</f>
        <v xml:space="preserve">Sumatoria de Propuestas relacionadas con pueblos originarios y/o grupos minoritarios elaboradas en la vigencia actual </v>
      </c>
      <c r="I14" s="83">
        <f>IFERROR(VLOOKUP(F14,'Hoja 2'!$AX$3:$BD$121,6,FALSE),"100%")</f>
        <v>5</v>
      </c>
      <c r="J14" s="83" t="str">
        <f>IFERROR(VLOOKUP(F14,'Hoja 2'!$AX$3:$BD$121,7,FALSE),"Acción cumplida")</f>
        <v>Propuestas de formación relacionadas con pueblos originarios y/o grupos minoritarios</v>
      </c>
      <c r="K14" s="21"/>
      <c r="L14" s="87"/>
      <c r="M14" s="88"/>
      <c r="N14" s="89"/>
      <c r="O14" s="84">
        <f t="shared" si="0"/>
        <v>0</v>
      </c>
    </row>
    <row r="15" spans="1:15" s="70" customFormat="1" ht="153" x14ac:dyDescent="0.25">
      <c r="A15" s="85" t="s">
        <v>28</v>
      </c>
      <c r="B15" s="85" t="s">
        <v>212</v>
      </c>
      <c r="C15" s="85" t="s">
        <v>208</v>
      </c>
      <c r="D15" s="86" t="s">
        <v>213</v>
      </c>
      <c r="E15" s="86"/>
      <c r="F15" s="85" t="s">
        <v>231</v>
      </c>
      <c r="G15" s="85" t="str">
        <f>IFERROR(VLOOKUP(F15,'Hoja 2'!$AX$3:$BE$176,8,FALSE)," ")</f>
        <v>PTEP 03</v>
      </c>
      <c r="H15" s="85" t="str">
        <f>IFERROR(VLOOKUP(F15,'Hoja 2'!$AX$3:$BD$176,2,FALSE),"Cumplimiento de la acción")</f>
        <v>Cumplimiento de la acción</v>
      </c>
      <c r="I15" s="83" t="str">
        <f>IFERROR(VLOOKUP(F15,'Hoja 2'!$AX$3:$BD$121,6,FALSE),"100%")</f>
        <v>100%</v>
      </c>
      <c r="J15" s="83" t="str">
        <f>IFERROR(VLOOKUP(F15,'Hoja 2'!$AX$3:$BD$121,7,FALSE),"Acción cumplida")</f>
        <v>Acción cumplida</v>
      </c>
      <c r="K15" s="21"/>
      <c r="L15" s="87"/>
      <c r="M15" s="88"/>
      <c r="N15" s="89"/>
      <c r="O15" s="84">
        <f t="shared" si="0"/>
        <v>0</v>
      </c>
    </row>
    <row r="16" spans="1:15" s="70" customFormat="1" ht="331.5" x14ac:dyDescent="0.25">
      <c r="A16" s="85" t="s">
        <v>27</v>
      </c>
      <c r="B16" s="85" t="s">
        <v>514</v>
      </c>
      <c r="C16" s="85" t="s">
        <v>56</v>
      </c>
      <c r="D16" s="86" t="s">
        <v>847</v>
      </c>
      <c r="E16" s="86"/>
      <c r="F16" s="85" t="s">
        <v>776</v>
      </c>
      <c r="G16" s="85" t="s">
        <v>777</v>
      </c>
      <c r="H16" s="85" t="str">
        <f>IFERROR(VLOOKUP(F16,'Hoja 2'!$AX$3:$BD$176,2,FALSE),"Cumplimiento de la acción")</f>
        <v>Cumplimiento de la acción</v>
      </c>
      <c r="I16" s="83" t="str">
        <f>IFERROR(VLOOKUP(F16,'Hoja 2'!$AX$3:$BD$121,6,FALSE),"100%")</f>
        <v>100%</v>
      </c>
      <c r="J16" s="83" t="str">
        <f>IFERROR(VLOOKUP(F16,'Hoja 2'!$AX$3:$BD$121,7,FALSE),"Acción cumplida")</f>
        <v>Acción cumplida</v>
      </c>
      <c r="K16" s="21"/>
      <c r="L16" s="87"/>
      <c r="M16" s="88"/>
      <c r="N16" s="89"/>
      <c r="O16" s="84">
        <f t="shared" si="0"/>
        <v>0</v>
      </c>
    </row>
    <row r="17" spans="1:15" s="70" customFormat="1" ht="395.25" x14ac:dyDescent="0.25">
      <c r="A17" s="85" t="s">
        <v>27</v>
      </c>
      <c r="B17" s="85" t="s">
        <v>514</v>
      </c>
      <c r="C17" s="85" t="s">
        <v>56</v>
      </c>
      <c r="D17" s="86" t="s">
        <v>782</v>
      </c>
      <c r="E17" s="86"/>
      <c r="F17" s="85" t="s">
        <v>783</v>
      </c>
      <c r="G17" s="85" t="s">
        <v>784</v>
      </c>
      <c r="H17" s="85" t="str">
        <f>IFERROR(VLOOKUP(F17,'Hoja 2'!$AX$3:$BD$176,2,FALSE),"Cumplimiento de la acción")</f>
        <v>Cumplimiento de la acción</v>
      </c>
      <c r="I17" s="83" t="str">
        <f>IFERROR(VLOOKUP(F17,'Hoja 2'!$AX$3:$BD$121,6,FALSE),"100%")</f>
        <v>100%</v>
      </c>
      <c r="J17" s="83" t="str">
        <f>IFERROR(VLOOKUP(F17,'Hoja 2'!$AX$3:$BD$121,7,FALSE),"Acción cumplida")</f>
        <v>Acción cumplida</v>
      </c>
      <c r="K17" s="21"/>
      <c r="L17" s="87"/>
      <c r="M17" s="88"/>
      <c r="N17" s="89"/>
      <c r="O17" s="84">
        <f t="shared" si="0"/>
        <v>0</v>
      </c>
    </row>
    <row r="18" spans="1:15" s="70" customFormat="1" ht="242.25" x14ac:dyDescent="0.25">
      <c r="A18" s="85" t="s">
        <v>27</v>
      </c>
      <c r="B18" s="85" t="s">
        <v>514</v>
      </c>
      <c r="C18" s="85" t="s">
        <v>56</v>
      </c>
      <c r="D18" s="86" t="s">
        <v>788</v>
      </c>
      <c r="E18" s="86"/>
      <c r="F18" s="85" t="s">
        <v>789</v>
      </c>
      <c r="G18" s="85" t="s">
        <v>790</v>
      </c>
      <c r="H18" s="85" t="str">
        <f>IFERROR(VLOOKUP(F18,'Hoja 2'!$AX$3:$BD$176,2,FALSE),"Cumplimiento de la acción")</f>
        <v>Cumplimiento de la acción</v>
      </c>
      <c r="I18" s="83" t="str">
        <f>IFERROR(VLOOKUP(F18,'Hoja 2'!$AX$3:$BD$121,6,FALSE),"100%")</f>
        <v>100%</v>
      </c>
      <c r="J18" s="83" t="str">
        <f>IFERROR(VLOOKUP(F18,'Hoja 2'!$AX$3:$BD$121,7,FALSE),"Acción cumplida")</f>
        <v>Acción cumplida</v>
      </c>
      <c r="K18" s="21"/>
      <c r="L18" s="87"/>
      <c r="M18" s="88"/>
      <c r="N18" s="89"/>
      <c r="O18" s="84">
        <f t="shared" si="0"/>
        <v>0</v>
      </c>
    </row>
    <row r="19" spans="1:15" s="70" customFormat="1" ht="395.25" x14ac:dyDescent="0.25">
      <c r="A19" s="85" t="s">
        <v>27</v>
      </c>
      <c r="B19" s="85" t="s">
        <v>514</v>
      </c>
      <c r="C19" s="85" t="s">
        <v>53</v>
      </c>
      <c r="D19" s="86" t="s">
        <v>793</v>
      </c>
      <c r="E19" s="86"/>
      <c r="F19" s="85" t="s">
        <v>794</v>
      </c>
      <c r="G19" s="85" t="s">
        <v>795</v>
      </c>
      <c r="H19" s="85" t="str">
        <f>IFERROR(VLOOKUP(F19,'Hoja 2'!$AX$3:$BD$176,2,FALSE),"Cumplimiento de la acción")</f>
        <v>Cumplimiento de la acción</v>
      </c>
      <c r="I19" s="83" t="str">
        <f>IFERROR(VLOOKUP(F19,'Hoja 2'!$AX$3:$BD$121,6,FALSE),"100%")</f>
        <v>100%</v>
      </c>
      <c r="J19" s="83" t="str">
        <f>IFERROR(VLOOKUP(F19,'Hoja 2'!$AX$3:$BD$121,7,FALSE),"Acción cumplida")</f>
        <v>Acción cumplida</v>
      </c>
      <c r="K19" s="21"/>
      <c r="L19" s="87"/>
      <c r="M19" s="88"/>
      <c r="N19" s="89"/>
      <c r="O19" s="84">
        <f t="shared" si="0"/>
        <v>0</v>
      </c>
    </row>
    <row r="20" spans="1:15" s="70" customFormat="1" ht="242.25" x14ac:dyDescent="0.25">
      <c r="A20" s="85" t="s">
        <v>27</v>
      </c>
      <c r="B20" s="85" t="s">
        <v>514</v>
      </c>
      <c r="C20" s="85" t="s">
        <v>53</v>
      </c>
      <c r="D20" s="86" t="s">
        <v>799</v>
      </c>
      <c r="E20" s="86"/>
      <c r="F20" s="85" t="s">
        <v>800</v>
      </c>
      <c r="G20" s="85" t="s">
        <v>801</v>
      </c>
      <c r="H20" s="85" t="str">
        <f>IFERROR(VLOOKUP(F20,'Hoja 2'!$AX$3:$BD$176,2,FALSE),"Cumplimiento de la acción")</f>
        <v>Cumplimiento de la acción</v>
      </c>
      <c r="I20" s="83" t="str">
        <f>IFERROR(VLOOKUP(F20,'Hoja 2'!$AX$3:$BD$121,6,FALSE),"100%")</f>
        <v>100%</v>
      </c>
      <c r="J20" s="83" t="str">
        <f>IFERROR(VLOOKUP(F20,'Hoja 2'!$AX$3:$BD$121,7,FALSE),"Acción cumplida")</f>
        <v>Acción cumplida</v>
      </c>
      <c r="K20" s="21"/>
      <c r="L20" s="87"/>
      <c r="M20" s="88"/>
      <c r="N20" s="89"/>
      <c r="O20" s="84">
        <f t="shared" si="0"/>
        <v>0</v>
      </c>
    </row>
    <row r="21" spans="1:15" s="70" customFormat="1" ht="293.25" x14ac:dyDescent="0.25">
      <c r="A21" s="85" t="s">
        <v>27</v>
      </c>
      <c r="B21" s="85" t="s">
        <v>514</v>
      </c>
      <c r="C21" s="85" t="s">
        <v>53</v>
      </c>
      <c r="D21" s="86" t="s">
        <v>807</v>
      </c>
      <c r="E21" s="86"/>
      <c r="F21" s="85" t="s">
        <v>808</v>
      </c>
      <c r="G21" s="85" t="s">
        <v>809</v>
      </c>
      <c r="H21" s="85" t="str">
        <f>IFERROR(VLOOKUP(F21,'Hoja 2'!$AX$3:$BD$176,2,FALSE),"Cumplimiento de la acción")</f>
        <v>Cumplimiento de la acción</v>
      </c>
      <c r="I21" s="83" t="str">
        <f>IFERROR(VLOOKUP(F21,'Hoja 2'!$AX$3:$BD$121,6,FALSE),"100%")</f>
        <v>100%</v>
      </c>
      <c r="J21" s="83" t="str">
        <f>IFERROR(VLOOKUP(F21,'Hoja 2'!$AX$3:$BD$121,7,FALSE),"Acción cumplida")</f>
        <v>Acción cumplida</v>
      </c>
      <c r="K21" s="21"/>
      <c r="L21" s="87"/>
      <c r="M21" s="88"/>
      <c r="N21" s="89"/>
      <c r="O21" s="84">
        <f t="shared" si="0"/>
        <v>0</v>
      </c>
    </row>
    <row r="22" spans="1:15" s="70" customFormat="1" ht="409.5" x14ac:dyDescent="0.25">
      <c r="A22" s="85" t="s">
        <v>27</v>
      </c>
      <c r="B22" s="85" t="s">
        <v>514</v>
      </c>
      <c r="C22" s="85" t="s">
        <v>53</v>
      </c>
      <c r="D22" s="86" t="s">
        <v>814</v>
      </c>
      <c r="E22" s="86"/>
      <c r="F22" s="85" t="s">
        <v>815</v>
      </c>
      <c r="G22" s="85" t="s">
        <v>816</v>
      </c>
      <c r="H22" s="85" t="str">
        <f>IFERROR(VLOOKUP(F22,'Hoja 2'!$AX$3:$BD$176,2,FALSE),"Cumplimiento de la acción")</f>
        <v>Cumplimiento de la acción</v>
      </c>
      <c r="I22" s="83" t="str">
        <f>IFERROR(VLOOKUP(F22,'Hoja 2'!$AX$3:$BD$121,6,FALSE),"100%")</f>
        <v>100%</v>
      </c>
      <c r="J22" s="83" t="str">
        <f>IFERROR(VLOOKUP(F22,'Hoja 2'!$AX$3:$BD$121,7,FALSE),"Acción cumplida")</f>
        <v>Acción cumplida</v>
      </c>
      <c r="K22" s="21"/>
      <c r="L22" s="87"/>
      <c r="M22" s="88"/>
      <c r="N22" s="89"/>
      <c r="O22" s="84">
        <f t="shared" si="0"/>
        <v>0</v>
      </c>
    </row>
    <row r="23" spans="1:15" s="70" customFormat="1" ht="409.5" x14ac:dyDescent="0.25">
      <c r="A23" s="85" t="s">
        <v>27</v>
      </c>
      <c r="B23" s="85" t="s">
        <v>514</v>
      </c>
      <c r="C23" s="85" t="s">
        <v>53</v>
      </c>
      <c r="D23" s="86" t="s">
        <v>819</v>
      </c>
      <c r="E23" s="86"/>
      <c r="F23" s="85" t="s">
        <v>820</v>
      </c>
      <c r="G23" s="85" t="s">
        <v>821</v>
      </c>
      <c r="H23" s="85" t="str">
        <f>IFERROR(VLOOKUP(F23,'Hoja 2'!$AX$3:$BD$176,2,FALSE),"Cumplimiento de la acción")</f>
        <v>Cumplimiento de la acción</v>
      </c>
      <c r="I23" s="83" t="str">
        <f>IFERROR(VLOOKUP(F23,'Hoja 2'!$AX$3:$BD$121,6,FALSE),"100%")</f>
        <v>100%</v>
      </c>
      <c r="J23" s="83" t="str">
        <f>IFERROR(VLOOKUP(F23,'Hoja 2'!$AX$3:$BD$121,7,FALSE),"Acción cumplida")</f>
        <v>Acción cumplida</v>
      </c>
      <c r="K23" s="21"/>
      <c r="L23" s="87"/>
      <c r="M23" s="88"/>
      <c r="N23" s="89"/>
      <c r="O23" s="84">
        <f t="shared" si="0"/>
        <v>0</v>
      </c>
    </row>
    <row r="24" spans="1:15" s="70" customFormat="1" ht="409.5" x14ac:dyDescent="0.25">
      <c r="A24" s="85" t="s">
        <v>27</v>
      </c>
      <c r="B24" s="85" t="s">
        <v>514</v>
      </c>
      <c r="C24" s="85" t="s">
        <v>53</v>
      </c>
      <c r="D24" s="86" t="s">
        <v>848</v>
      </c>
      <c r="E24" s="86"/>
      <c r="F24" s="85" t="s">
        <v>824</v>
      </c>
      <c r="G24" s="85" t="s">
        <v>825</v>
      </c>
      <c r="H24" s="85" t="str">
        <f>IFERROR(VLOOKUP(F24,'Hoja 2'!$AX$3:$BD$176,2,FALSE),"Cumplimiento de la acción")</f>
        <v>Cumplimiento de la acción</v>
      </c>
      <c r="I24" s="83" t="str">
        <f>IFERROR(VLOOKUP(F24,'Hoja 2'!$AX$3:$BD$121,6,FALSE),"100%")</f>
        <v>100%</v>
      </c>
      <c r="J24" s="83" t="str">
        <f>IFERROR(VLOOKUP(F24,'Hoja 2'!$AX$3:$BD$121,7,FALSE),"Acción cumplida")</f>
        <v>Acción cumplida</v>
      </c>
      <c r="K24" s="21"/>
      <c r="L24" s="87"/>
      <c r="M24" s="88"/>
      <c r="N24" s="89"/>
      <c r="O24" s="84">
        <f t="shared" si="0"/>
        <v>0</v>
      </c>
    </row>
    <row r="25" spans="1:15" s="70" customFormat="1" ht="267.75" x14ac:dyDescent="0.25">
      <c r="A25" s="85" t="s">
        <v>27</v>
      </c>
      <c r="B25" s="85" t="s">
        <v>514</v>
      </c>
      <c r="C25" s="85" t="s">
        <v>53</v>
      </c>
      <c r="D25" s="86" t="s">
        <v>827</v>
      </c>
      <c r="E25" s="86"/>
      <c r="F25" s="85" t="s">
        <v>828</v>
      </c>
      <c r="G25" s="85" t="s">
        <v>829</v>
      </c>
      <c r="H25" s="85" t="str">
        <f>IFERROR(VLOOKUP(F25,'Hoja 2'!$AX$3:$BD$176,2,FALSE),"Cumplimiento de la acción")</f>
        <v>Cumplimiento de la acción</v>
      </c>
      <c r="I25" s="83" t="str">
        <f>IFERROR(VLOOKUP(F25,'Hoja 2'!$AX$3:$BD$121,6,FALSE),"100%")</f>
        <v>100%</v>
      </c>
      <c r="J25" s="83" t="str">
        <f>IFERROR(VLOOKUP(F25,'Hoja 2'!$AX$3:$BD$121,7,FALSE),"Acción cumplida")</f>
        <v>Acción cumplida</v>
      </c>
      <c r="K25" s="21"/>
      <c r="L25" s="87"/>
      <c r="M25" s="88"/>
      <c r="N25" s="89"/>
      <c r="O25" s="84">
        <f t="shared" si="0"/>
        <v>0</v>
      </c>
    </row>
    <row r="26" spans="1:15" s="70" customFormat="1" ht="409.5" x14ac:dyDescent="0.25">
      <c r="A26" s="85" t="s">
        <v>27</v>
      </c>
      <c r="B26" s="85" t="s">
        <v>514</v>
      </c>
      <c r="C26" s="85" t="s">
        <v>53</v>
      </c>
      <c r="D26" s="86" t="s">
        <v>833</v>
      </c>
      <c r="E26" s="86"/>
      <c r="F26" s="85" t="s">
        <v>834</v>
      </c>
      <c r="G26" s="85" t="s">
        <v>835</v>
      </c>
      <c r="H26" s="85" t="str">
        <f>IFERROR(VLOOKUP(F26,'Hoja 2'!$AX$3:$BD$176,2,FALSE),"Cumplimiento de la acción")</f>
        <v>Cumplimiento de la acción</v>
      </c>
      <c r="I26" s="83" t="str">
        <f>IFERROR(VLOOKUP(F26,'Hoja 2'!$AX$3:$BD$121,6,FALSE),"100%")</f>
        <v>100%</v>
      </c>
      <c r="J26" s="83" t="str">
        <f>IFERROR(VLOOKUP(F26,'Hoja 2'!$AX$3:$BD$121,7,FALSE),"Acción cumplida")</f>
        <v>Acción cumplida</v>
      </c>
      <c r="K26" s="21"/>
      <c r="L26" s="87"/>
      <c r="M26" s="88"/>
      <c r="N26" s="89"/>
      <c r="O26" s="84">
        <f t="shared" si="0"/>
        <v>0</v>
      </c>
    </row>
    <row r="27" spans="1:15" s="70" customFormat="1" ht="306" x14ac:dyDescent="0.25">
      <c r="A27" s="85" t="s">
        <v>27</v>
      </c>
      <c r="B27" s="85" t="s">
        <v>514</v>
      </c>
      <c r="C27" s="85" t="s">
        <v>56</v>
      </c>
      <c r="D27" s="86" t="s">
        <v>838</v>
      </c>
      <c r="E27" s="86"/>
      <c r="F27" s="85" t="s">
        <v>839</v>
      </c>
      <c r="G27" s="85" t="s">
        <v>840</v>
      </c>
      <c r="H27" s="85" t="str">
        <f>IFERROR(VLOOKUP(F27,'Hoja 2'!$AX$3:$BD$176,2,FALSE),"Cumplimiento de la acción")</f>
        <v>Cumplimiento de la acción</v>
      </c>
      <c r="I27" s="83" t="str">
        <f>IFERROR(VLOOKUP(F27,'Hoja 2'!$AX$3:$BD$121,6,FALSE),"100%")</f>
        <v>100%</v>
      </c>
      <c r="J27" s="83" t="str">
        <f>IFERROR(VLOOKUP(F27,'Hoja 2'!$AX$3:$BD$121,7,FALSE),"Acción cumplida")</f>
        <v>Acción cumplida</v>
      </c>
      <c r="K27" s="21"/>
      <c r="L27" s="87"/>
      <c r="M27" s="88"/>
      <c r="N27" s="89"/>
      <c r="O27" s="84">
        <f t="shared" si="0"/>
        <v>0</v>
      </c>
    </row>
    <row r="28" spans="1:15" s="70" customFormat="1" ht="114.75" x14ac:dyDescent="0.25">
      <c r="A28" s="85" t="s">
        <v>29</v>
      </c>
      <c r="B28" s="85" t="s">
        <v>163</v>
      </c>
      <c r="C28" s="85" t="s">
        <v>164</v>
      </c>
      <c r="D28" s="86" t="s">
        <v>188</v>
      </c>
      <c r="E28" s="86"/>
      <c r="F28" s="85" t="s">
        <v>582</v>
      </c>
      <c r="G28" s="85">
        <f>IFERROR(VLOOKUP(F28,'Hoja 2'!$AX$3:$BE$176,8,FALSE)," ")</f>
        <v>74</v>
      </c>
      <c r="H28" s="85" t="str">
        <f>IFERROR(VLOOKUP(F28,'Hoja 2'!$AX$3:$BD$176,2,FALSE),"Cumplimiento de la acción")</f>
        <v>(Número de funcionarios beneficiados con actividades del plan de bienestar y capacitación de la UPN / Total funcionarios UPN) * 100</v>
      </c>
      <c r="I28" s="83">
        <f>IFERROR(VLOOKUP(F28,'Hoja 2'!$AX$3:$BD$121,6,FALSE),"100%")</f>
        <v>88</v>
      </c>
      <c r="J28" s="83" t="str">
        <f>IFERROR(VLOOKUP(F28,'Hoja 2'!$AX$3:$BD$121,7,FALSE),"Acción cumplida")</f>
        <v>% de administrativos beneficiados con el Plan de Bienestar y Capacitación UPN</v>
      </c>
      <c r="K28" s="21"/>
      <c r="L28" s="87"/>
      <c r="M28" s="88"/>
      <c r="N28" s="89"/>
      <c r="O28" s="84">
        <f t="shared" si="0"/>
        <v>0</v>
      </c>
    </row>
    <row r="29" spans="1:15" s="70" customFormat="1" ht="25.5" x14ac:dyDescent="0.25">
      <c r="A29" s="82"/>
      <c r="B29" s="82"/>
      <c r="C29" s="82"/>
      <c r="D29" s="117"/>
      <c r="E29" s="117"/>
      <c r="F29" s="82"/>
      <c r="G29" s="82" t="str">
        <f>IFERROR(VLOOKUP(F29,'Hoja 2'!$AX$3:$BE$176,8,FALSE)," ")</f>
        <v xml:space="preserve"> </v>
      </c>
      <c r="H29" s="82" t="str">
        <f>IFERROR(VLOOKUP(F29,'Hoja 2'!$AX$3:$BD$176,2,FALSE),"Cumplimiento de la acción")</f>
        <v>Cumplimiento de la acción</v>
      </c>
      <c r="I29" s="118" t="str">
        <f>IFERROR(VLOOKUP(F29,'Hoja 2'!$AX$3:$BD$121,6,FALSE),"100%")</f>
        <v>100%</v>
      </c>
      <c r="J29" s="118" t="str">
        <f>IFERROR(VLOOKUP(F29,'Hoja 2'!$AX$3:$BD$121,7,FALSE),"Acción cumplida")</f>
        <v>Acción cumplida</v>
      </c>
      <c r="K29" s="66"/>
      <c r="L29" s="87"/>
      <c r="M29" s="88"/>
      <c r="N29" s="89"/>
      <c r="O29" s="84">
        <f t="shared" si="0"/>
        <v>0</v>
      </c>
    </row>
    <row r="30" spans="1:15" s="5" customFormat="1" x14ac:dyDescent="0.25">
      <c r="A30" s="22"/>
      <c r="B30" s="22"/>
      <c r="C30" s="22"/>
      <c r="D30" s="23"/>
      <c r="E30" s="23"/>
      <c r="F30" s="23"/>
      <c r="G30" s="23"/>
      <c r="H30" s="23"/>
      <c r="I30" s="23"/>
      <c r="J30" s="23"/>
      <c r="K30" s="23"/>
      <c r="L30" s="23"/>
      <c r="M30" s="23"/>
      <c r="N30" s="23"/>
      <c r="O30" s="23"/>
    </row>
    <row r="31" spans="1:15" s="5" customFormat="1" x14ac:dyDescent="0.25">
      <c r="A31" s="101" t="s">
        <v>758</v>
      </c>
      <c r="B31" s="101"/>
      <c r="C31" s="101"/>
      <c r="D31" s="101"/>
      <c r="E31" s="101"/>
      <c r="F31" s="101"/>
      <c r="G31" s="101"/>
      <c r="H31" s="101"/>
      <c r="I31" s="101"/>
      <c r="J31" s="101"/>
      <c r="K31" s="101"/>
      <c r="L31" s="101"/>
      <c r="M31" s="101"/>
      <c r="N31" s="101"/>
      <c r="O31" s="101"/>
    </row>
    <row r="32" spans="1:15" s="3" customFormat="1" ht="15" customHeight="1" x14ac:dyDescent="0.25">
      <c r="A32" s="107" t="s">
        <v>752</v>
      </c>
      <c r="B32" s="107"/>
      <c r="C32" s="107"/>
      <c r="D32" s="107"/>
      <c r="E32" s="107"/>
      <c r="F32" s="107"/>
      <c r="G32" s="107"/>
      <c r="H32" s="107"/>
      <c r="I32" s="107"/>
      <c r="J32" s="108"/>
      <c r="K32" s="111" t="s">
        <v>754</v>
      </c>
      <c r="L32" s="112"/>
      <c r="M32" s="112"/>
      <c r="N32" s="112"/>
      <c r="O32" s="113"/>
    </row>
    <row r="33" spans="1:15" s="2" customFormat="1" ht="25.5" customHeight="1" x14ac:dyDescent="0.25">
      <c r="A33" s="106" t="s">
        <v>755</v>
      </c>
      <c r="B33" s="90" t="s">
        <v>91</v>
      </c>
      <c r="C33" s="90" t="s">
        <v>201</v>
      </c>
      <c r="D33" s="90" t="s">
        <v>82</v>
      </c>
      <c r="E33" s="90" t="s">
        <v>83</v>
      </c>
      <c r="F33" s="90" t="s">
        <v>32</v>
      </c>
      <c r="G33" s="90"/>
      <c r="H33" s="90" t="s">
        <v>88</v>
      </c>
      <c r="I33" s="90" t="s">
        <v>200</v>
      </c>
      <c r="J33" s="90" t="s">
        <v>33</v>
      </c>
      <c r="K33" s="109" t="s">
        <v>404</v>
      </c>
      <c r="L33" s="109" t="s">
        <v>405</v>
      </c>
      <c r="M33" s="109" t="s">
        <v>402</v>
      </c>
      <c r="N33" s="110" t="s">
        <v>202</v>
      </c>
      <c r="O33" s="109" t="s">
        <v>34</v>
      </c>
    </row>
    <row r="34" spans="1:15" s="1" customFormat="1" ht="22.5" customHeight="1" x14ac:dyDescent="0.25">
      <c r="A34" s="106"/>
      <c r="B34" s="90"/>
      <c r="C34" s="90"/>
      <c r="D34" s="90"/>
      <c r="E34" s="90"/>
      <c r="F34" s="24" t="s">
        <v>3</v>
      </c>
      <c r="G34" s="24" t="s">
        <v>4</v>
      </c>
      <c r="H34" s="90"/>
      <c r="I34" s="90"/>
      <c r="J34" s="90"/>
      <c r="K34" s="109"/>
      <c r="L34" s="109"/>
      <c r="M34" s="109"/>
      <c r="N34" s="110"/>
      <c r="O34" s="109"/>
    </row>
    <row r="35" spans="1:15" s="4" customFormat="1" ht="113.25" customHeight="1" x14ac:dyDescent="0.25">
      <c r="A35" s="85">
        <v>4</v>
      </c>
      <c r="B35" s="69" t="s">
        <v>158</v>
      </c>
      <c r="C35" s="69" t="s">
        <v>767</v>
      </c>
      <c r="D35" s="73">
        <v>15</v>
      </c>
      <c r="E35" s="69" t="s">
        <v>856</v>
      </c>
      <c r="F35" s="74">
        <v>46054</v>
      </c>
      <c r="G35" s="74">
        <v>46371</v>
      </c>
      <c r="H35" s="78" t="s">
        <v>89</v>
      </c>
      <c r="I35" s="69" t="s">
        <v>8</v>
      </c>
      <c r="J35" s="16" t="s">
        <v>846</v>
      </c>
      <c r="K35" s="21"/>
      <c r="L35" s="19">
        <f t="shared" ref="L35:L98" si="1">IF((K35/D35)&gt;100%,100%,(K35/D35))</f>
        <v>0</v>
      </c>
      <c r="M35" s="16"/>
      <c r="N35" s="17"/>
      <c r="O35" s="16"/>
    </row>
    <row r="36" spans="1:15" s="4" customFormat="1" ht="216.75" x14ac:dyDescent="0.25">
      <c r="A36" s="85">
        <v>9</v>
      </c>
      <c r="B36" s="69" t="s">
        <v>158</v>
      </c>
      <c r="C36" s="69" t="s">
        <v>768</v>
      </c>
      <c r="D36" s="73">
        <v>17</v>
      </c>
      <c r="E36" s="69" t="s">
        <v>855</v>
      </c>
      <c r="F36" s="74">
        <v>46054</v>
      </c>
      <c r="G36" s="74">
        <v>46371</v>
      </c>
      <c r="H36" s="78" t="s">
        <v>89</v>
      </c>
      <c r="I36" s="69" t="s">
        <v>8</v>
      </c>
      <c r="J36" s="16" t="s">
        <v>773</v>
      </c>
      <c r="K36" s="21"/>
      <c r="L36" s="19">
        <f t="shared" si="1"/>
        <v>0</v>
      </c>
      <c r="M36" s="16"/>
      <c r="N36" s="17"/>
      <c r="O36" s="16"/>
    </row>
    <row r="37" spans="1:15" s="4" customFormat="1" ht="51" x14ac:dyDescent="0.25">
      <c r="A37" s="85">
        <v>22</v>
      </c>
      <c r="B37" s="69" t="s">
        <v>158</v>
      </c>
      <c r="C37" s="69" t="s">
        <v>769</v>
      </c>
      <c r="D37" s="73">
        <v>13</v>
      </c>
      <c r="E37" s="69" t="s">
        <v>854</v>
      </c>
      <c r="F37" s="74">
        <v>46054</v>
      </c>
      <c r="G37" s="74">
        <v>46371</v>
      </c>
      <c r="H37" s="78" t="s">
        <v>89</v>
      </c>
      <c r="I37" s="69" t="s">
        <v>8</v>
      </c>
      <c r="J37" s="16" t="s">
        <v>846</v>
      </c>
      <c r="K37" s="21"/>
      <c r="L37" s="19">
        <f t="shared" si="1"/>
        <v>0</v>
      </c>
      <c r="M37" s="16"/>
      <c r="N37" s="17"/>
      <c r="O37" s="16"/>
    </row>
    <row r="38" spans="1:15" s="4" customFormat="1" ht="63.75" x14ac:dyDescent="0.25">
      <c r="A38" s="85">
        <v>53</v>
      </c>
      <c r="B38" s="69" t="s">
        <v>158</v>
      </c>
      <c r="C38" s="69" t="s">
        <v>770</v>
      </c>
      <c r="D38" s="73">
        <v>1</v>
      </c>
      <c r="E38" s="69" t="s">
        <v>771</v>
      </c>
      <c r="F38" s="74">
        <v>46054</v>
      </c>
      <c r="G38" s="74">
        <v>46371</v>
      </c>
      <c r="H38" s="78" t="s">
        <v>89</v>
      </c>
      <c r="I38" s="69" t="s">
        <v>8</v>
      </c>
      <c r="J38" s="16" t="s">
        <v>846</v>
      </c>
      <c r="K38" s="21"/>
      <c r="L38" s="19">
        <f t="shared" si="1"/>
        <v>0</v>
      </c>
      <c r="M38" s="16"/>
      <c r="N38" s="17"/>
      <c r="O38" s="16"/>
    </row>
    <row r="39" spans="1:15" s="4" customFormat="1" ht="71.25" customHeight="1" x14ac:dyDescent="0.25">
      <c r="A39" s="85">
        <v>54</v>
      </c>
      <c r="B39" s="69" t="s">
        <v>158</v>
      </c>
      <c r="C39" s="69" t="s">
        <v>772</v>
      </c>
      <c r="D39" s="73">
        <v>13</v>
      </c>
      <c r="E39" s="69" t="s">
        <v>853</v>
      </c>
      <c r="F39" s="74">
        <v>46054</v>
      </c>
      <c r="G39" s="80">
        <v>46371</v>
      </c>
      <c r="H39" s="78" t="s">
        <v>89</v>
      </c>
      <c r="I39" s="69" t="s">
        <v>8</v>
      </c>
      <c r="J39" s="16" t="s">
        <v>846</v>
      </c>
      <c r="K39" s="21"/>
      <c r="L39" s="19">
        <f t="shared" si="1"/>
        <v>0</v>
      </c>
      <c r="M39" s="16"/>
      <c r="N39" s="17"/>
      <c r="O39" s="16"/>
    </row>
    <row r="40" spans="1:15" s="1" customFormat="1" ht="114.75" x14ac:dyDescent="0.25">
      <c r="A40" s="85">
        <v>107</v>
      </c>
      <c r="B40" s="69" t="s">
        <v>158</v>
      </c>
      <c r="C40" s="69" t="s">
        <v>849</v>
      </c>
      <c r="D40" s="73">
        <v>2</v>
      </c>
      <c r="E40" s="69" t="s">
        <v>849</v>
      </c>
      <c r="F40" s="74">
        <v>46054</v>
      </c>
      <c r="G40" s="80">
        <v>46371</v>
      </c>
      <c r="H40" s="78" t="s">
        <v>89</v>
      </c>
      <c r="I40" s="69" t="s">
        <v>8</v>
      </c>
      <c r="J40" s="16" t="s">
        <v>846</v>
      </c>
      <c r="K40" s="20"/>
      <c r="L40" s="19">
        <f t="shared" si="1"/>
        <v>0</v>
      </c>
      <c r="M40" s="16"/>
      <c r="N40" s="17"/>
      <c r="O40" s="16"/>
    </row>
    <row r="41" spans="1:15" s="1" customFormat="1" ht="114.75" x14ac:dyDescent="0.25">
      <c r="A41" s="85" t="s">
        <v>408</v>
      </c>
      <c r="B41" s="69" t="s">
        <v>158</v>
      </c>
      <c r="C41" s="69" t="s">
        <v>774</v>
      </c>
      <c r="D41" s="73">
        <v>2</v>
      </c>
      <c r="E41" s="69" t="s">
        <v>775</v>
      </c>
      <c r="F41" s="74">
        <v>46055</v>
      </c>
      <c r="G41" s="74">
        <v>46356</v>
      </c>
      <c r="H41" s="78" t="s">
        <v>89</v>
      </c>
      <c r="I41" s="69" t="s">
        <v>8</v>
      </c>
      <c r="J41" s="16" t="s">
        <v>846</v>
      </c>
      <c r="K41" s="16"/>
      <c r="L41" s="19">
        <f t="shared" si="1"/>
        <v>0</v>
      </c>
      <c r="M41" s="16"/>
      <c r="N41" s="17"/>
      <c r="O41" s="16"/>
    </row>
    <row r="42" spans="1:15" s="1" customFormat="1" ht="102" x14ac:dyDescent="0.25">
      <c r="A42" s="85" t="s">
        <v>777</v>
      </c>
      <c r="B42" s="69" t="s">
        <v>158</v>
      </c>
      <c r="C42" s="69" t="s">
        <v>778</v>
      </c>
      <c r="D42" s="73">
        <v>1</v>
      </c>
      <c r="E42" s="69" t="s">
        <v>779</v>
      </c>
      <c r="F42" s="74">
        <v>46055</v>
      </c>
      <c r="G42" s="74">
        <v>46142</v>
      </c>
      <c r="H42" s="78" t="s">
        <v>89</v>
      </c>
      <c r="I42" s="69" t="s">
        <v>8</v>
      </c>
      <c r="J42" s="16" t="s">
        <v>846</v>
      </c>
      <c r="K42" s="20"/>
      <c r="L42" s="19">
        <f t="shared" si="1"/>
        <v>0</v>
      </c>
      <c r="M42" s="16"/>
      <c r="N42" s="17"/>
      <c r="O42" s="16"/>
    </row>
    <row r="43" spans="1:15" s="1" customFormat="1" ht="63.75" x14ac:dyDescent="0.25">
      <c r="A43" s="85" t="s">
        <v>777</v>
      </c>
      <c r="B43" s="69" t="s">
        <v>158</v>
      </c>
      <c r="C43" s="76" t="s">
        <v>781</v>
      </c>
      <c r="D43" s="75">
        <v>1</v>
      </c>
      <c r="E43" s="74" t="s">
        <v>780</v>
      </c>
      <c r="F43" s="74">
        <v>46055</v>
      </c>
      <c r="G43" s="74">
        <v>46203</v>
      </c>
      <c r="H43" s="78" t="s">
        <v>89</v>
      </c>
      <c r="I43" s="69" t="s">
        <v>8</v>
      </c>
      <c r="J43" s="16" t="s">
        <v>846</v>
      </c>
      <c r="K43" s="67"/>
      <c r="L43" s="19">
        <f t="shared" si="1"/>
        <v>0</v>
      </c>
      <c r="M43" s="16"/>
      <c r="N43" s="17"/>
      <c r="O43" s="16"/>
    </row>
    <row r="44" spans="1:15" s="1" customFormat="1" ht="89.25" x14ac:dyDescent="0.25">
      <c r="A44" s="85" t="s">
        <v>784</v>
      </c>
      <c r="B44" s="69" t="s">
        <v>158</v>
      </c>
      <c r="C44" s="69" t="s">
        <v>785</v>
      </c>
      <c r="D44" s="73">
        <v>1</v>
      </c>
      <c r="E44" s="69" t="s">
        <v>850</v>
      </c>
      <c r="F44" s="74">
        <v>46055</v>
      </c>
      <c r="G44" s="74">
        <v>46142</v>
      </c>
      <c r="H44" s="78" t="s">
        <v>89</v>
      </c>
      <c r="I44" s="69" t="s">
        <v>8</v>
      </c>
      <c r="J44" s="16" t="s">
        <v>846</v>
      </c>
      <c r="K44" s="68"/>
      <c r="L44" s="19">
        <f t="shared" si="1"/>
        <v>0</v>
      </c>
      <c r="M44" s="16"/>
      <c r="N44" s="17"/>
      <c r="O44" s="16"/>
    </row>
    <row r="45" spans="1:15" s="4" customFormat="1" ht="89.25" x14ac:dyDescent="0.25">
      <c r="A45" s="85" t="s">
        <v>784</v>
      </c>
      <c r="B45" s="69" t="s">
        <v>158</v>
      </c>
      <c r="C45" s="69" t="s">
        <v>786</v>
      </c>
      <c r="D45" s="77">
        <v>2</v>
      </c>
      <c r="E45" s="69" t="s">
        <v>787</v>
      </c>
      <c r="F45" s="74">
        <v>46055</v>
      </c>
      <c r="G45" s="74">
        <v>46356</v>
      </c>
      <c r="H45" s="78" t="s">
        <v>89</v>
      </c>
      <c r="I45" s="69" t="s">
        <v>8</v>
      </c>
      <c r="J45" s="16" t="s">
        <v>846</v>
      </c>
      <c r="K45" s="20"/>
      <c r="L45" s="19">
        <f t="shared" si="1"/>
        <v>0</v>
      </c>
      <c r="M45" s="16"/>
      <c r="N45" s="17"/>
      <c r="O45" s="16"/>
    </row>
    <row r="46" spans="1:15" s="4" customFormat="1" ht="76.5" x14ac:dyDescent="0.25">
      <c r="A46" s="85" t="s">
        <v>790</v>
      </c>
      <c r="B46" s="69" t="s">
        <v>158</v>
      </c>
      <c r="C46" s="69" t="s">
        <v>791</v>
      </c>
      <c r="D46" s="77">
        <v>1</v>
      </c>
      <c r="E46" s="69" t="s">
        <v>792</v>
      </c>
      <c r="F46" s="74">
        <v>46055</v>
      </c>
      <c r="G46" s="74">
        <v>46295</v>
      </c>
      <c r="H46" s="78" t="s">
        <v>89</v>
      </c>
      <c r="I46" s="69" t="s">
        <v>8</v>
      </c>
      <c r="J46" s="16" t="s">
        <v>846</v>
      </c>
      <c r="K46" s="20"/>
      <c r="L46" s="19">
        <f t="shared" si="1"/>
        <v>0</v>
      </c>
      <c r="M46" s="16"/>
      <c r="N46" s="17"/>
      <c r="O46" s="16"/>
    </row>
    <row r="47" spans="1:15" s="4" customFormat="1" ht="38.25" x14ac:dyDescent="0.25">
      <c r="A47" s="85" t="s">
        <v>795</v>
      </c>
      <c r="B47" s="69" t="s">
        <v>158</v>
      </c>
      <c r="C47" s="69" t="s">
        <v>796</v>
      </c>
      <c r="D47" s="77">
        <v>1</v>
      </c>
      <c r="E47" s="69" t="s">
        <v>798</v>
      </c>
      <c r="F47" s="74">
        <v>46055</v>
      </c>
      <c r="G47" s="74">
        <v>46171</v>
      </c>
      <c r="H47" s="78" t="s">
        <v>89</v>
      </c>
      <c r="I47" s="69" t="s">
        <v>8</v>
      </c>
      <c r="J47" s="16" t="s">
        <v>846</v>
      </c>
      <c r="K47" s="68"/>
      <c r="L47" s="19">
        <f t="shared" si="1"/>
        <v>0</v>
      </c>
      <c r="M47" s="16"/>
      <c r="N47" s="17"/>
      <c r="O47" s="16"/>
    </row>
    <row r="48" spans="1:15" s="4" customFormat="1" ht="63.75" x14ac:dyDescent="0.25">
      <c r="A48" s="85" t="s">
        <v>795</v>
      </c>
      <c r="B48" s="69" t="s">
        <v>158</v>
      </c>
      <c r="C48" s="69" t="s">
        <v>797</v>
      </c>
      <c r="D48" s="77">
        <v>1</v>
      </c>
      <c r="E48" s="69" t="s">
        <v>792</v>
      </c>
      <c r="F48" s="74">
        <v>46055</v>
      </c>
      <c r="G48" s="74">
        <v>46112</v>
      </c>
      <c r="H48" s="78" t="s">
        <v>89</v>
      </c>
      <c r="I48" s="69" t="s">
        <v>8</v>
      </c>
      <c r="J48" s="16" t="s">
        <v>846</v>
      </c>
      <c r="K48" s="20"/>
      <c r="L48" s="19">
        <f t="shared" si="1"/>
        <v>0</v>
      </c>
      <c r="M48" s="16"/>
      <c r="N48" s="17"/>
      <c r="O48" s="16"/>
    </row>
    <row r="49" spans="1:15" s="4" customFormat="1" ht="38.25" x14ac:dyDescent="0.25">
      <c r="A49" s="85" t="s">
        <v>801</v>
      </c>
      <c r="B49" s="69" t="s">
        <v>158</v>
      </c>
      <c r="C49" s="69" t="s">
        <v>802</v>
      </c>
      <c r="D49" s="77">
        <v>1</v>
      </c>
      <c r="E49" s="69" t="s">
        <v>792</v>
      </c>
      <c r="F49" s="74">
        <v>46055</v>
      </c>
      <c r="G49" s="80">
        <v>46356</v>
      </c>
      <c r="H49" s="78" t="s">
        <v>89</v>
      </c>
      <c r="I49" s="69" t="s">
        <v>8</v>
      </c>
      <c r="J49" s="16" t="s">
        <v>846</v>
      </c>
      <c r="K49" s="20"/>
      <c r="L49" s="19">
        <f t="shared" si="1"/>
        <v>0</v>
      </c>
      <c r="M49" s="16"/>
      <c r="N49" s="17"/>
      <c r="O49" s="16"/>
    </row>
    <row r="50" spans="1:15" s="4" customFormat="1" ht="51" x14ac:dyDescent="0.25">
      <c r="A50" s="85" t="s">
        <v>801</v>
      </c>
      <c r="B50" s="69" t="s">
        <v>158</v>
      </c>
      <c r="C50" s="69" t="s">
        <v>803</v>
      </c>
      <c r="D50" s="79">
        <v>1</v>
      </c>
      <c r="E50" s="69" t="s">
        <v>805</v>
      </c>
      <c r="F50" s="74">
        <v>46055</v>
      </c>
      <c r="G50" s="80">
        <v>46356</v>
      </c>
      <c r="H50" s="78" t="s">
        <v>89</v>
      </c>
      <c r="I50" s="69" t="s">
        <v>8</v>
      </c>
      <c r="J50" s="16" t="s">
        <v>846</v>
      </c>
      <c r="K50" s="20"/>
      <c r="L50" s="19">
        <f t="shared" si="1"/>
        <v>0</v>
      </c>
      <c r="M50" s="16"/>
      <c r="N50" s="17"/>
      <c r="O50" s="16"/>
    </row>
    <row r="51" spans="1:15" s="4" customFormat="1" ht="51" x14ac:dyDescent="0.25">
      <c r="A51" s="85" t="s">
        <v>801</v>
      </c>
      <c r="B51" s="69" t="s">
        <v>158</v>
      </c>
      <c r="C51" s="69" t="s">
        <v>804</v>
      </c>
      <c r="D51" s="77">
        <v>2</v>
      </c>
      <c r="E51" s="69" t="s">
        <v>806</v>
      </c>
      <c r="F51" s="74">
        <v>46055</v>
      </c>
      <c r="G51" s="80">
        <v>46356</v>
      </c>
      <c r="H51" s="78" t="s">
        <v>89</v>
      </c>
      <c r="I51" s="69" t="s">
        <v>8</v>
      </c>
      <c r="J51" s="16" t="s">
        <v>846</v>
      </c>
      <c r="K51" s="20"/>
      <c r="L51" s="19">
        <f t="shared" si="1"/>
        <v>0</v>
      </c>
      <c r="M51" s="16"/>
      <c r="N51" s="17"/>
      <c r="O51" s="16"/>
    </row>
    <row r="52" spans="1:15" s="4" customFormat="1" ht="76.5" x14ac:dyDescent="0.25">
      <c r="A52" s="85" t="s">
        <v>809</v>
      </c>
      <c r="B52" s="69" t="s">
        <v>158</v>
      </c>
      <c r="C52" s="69" t="s">
        <v>810</v>
      </c>
      <c r="D52" s="79">
        <v>1</v>
      </c>
      <c r="E52" s="69" t="s">
        <v>812</v>
      </c>
      <c r="F52" s="74">
        <v>46055</v>
      </c>
      <c r="G52" s="74">
        <v>46203</v>
      </c>
      <c r="H52" s="78" t="s">
        <v>89</v>
      </c>
      <c r="I52" s="69" t="s">
        <v>8</v>
      </c>
      <c r="J52" s="16" t="s">
        <v>846</v>
      </c>
      <c r="K52" s="20"/>
      <c r="L52" s="19">
        <f t="shared" si="1"/>
        <v>0</v>
      </c>
      <c r="M52" s="16"/>
      <c r="N52" s="17"/>
      <c r="O52" s="16"/>
    </row>
    <row r="53" spans="1:15" s="4" customFormat="1" ht="51" x14ac:dyDescent="0.25">
      <c r="A53" s="85" t="s">
        <v>809</v>
      </c>
      <c r="B53" s="69" t="s">
        <v>158</v>
      </c>
      <c r="C53" s="69" t="s">
        <v>811</v>
      </c>
      <c r="D53" s="79">
        <v>1</v>
      </c>
      <c r="E53" s="74" t="s">
        <v>813</v>
      </c>
      <c r="F53" s="74">
        <v>46055</v>
      </c>
      <c r="G53" s="80">
        <v>46356</v>
      </c>
      <c r="H53" s="78" t="s">
        <v>89</v>
      </c>
      <c r="I53" s="69" t="s">
        <v>8</v>
      </c>
      <c r="J53" s="16" t="s">
        <v>846</v>
      </c>
      <c r="K53" s="20"/>
      <c r="L53" s="19">
        <f t="shared" si="1"/>
        <v>0</v>
      </c>
      <c r="M53" s="16"/>
      <c r="N53" s="17"/>
      <c r="O53" s="16"/>
    </row>
    <row r="54" spans="1:15" s="4" customFormat="1" ht="102" x14ac:dyDescent="0.25">
      <c r="A54" s="85" t="s">
        <v>816</v>
      </c>
      <c r="B54" s="69" t="s">
        <v>158</v>
      </c>
      <c r="C54" s="69" t="s">
        <v>817</v>
      </c>
      <c r="D54" s="77">
        <v>1</v>
      </c>
      <c r="E54" s="69" t="s">
        <v>818</v>
      </c>
      <c r="F54" s="74">
        <v>46055</v>
      </c>
      <c r="G54" s="80">
        <v>46356</v>
      </c>
      <c r="H54" s="78" t="s">
        <v>89</v>
      </c>
      <c r="I54" s="69" t="s">
        <v>8</v>
      </c>
      <c r="J54" s="16" t="s">
        <v>846</v>
      </c>
      <c r="K54" s="20"/>
      <c r="L54" s="19">
        <f t="shared" si="1"/>
        <v>0</v>
      </c>
      <c r="M54" s="16"/>
      <c r="N54" s="17"/>
      <c r="O54" s="16"/>
    </row>
    <row r="55" spans="1:15" s="4" customFormat="1" ht="63.75" x14ac:dyDescent="0.25">
      <c r="A55" s="85" t="s">
        <v>821</v>
      </c>
      <c r="B55" s="69" t="s">
        <v>158</v>
      </c>
      <c r="C55" s="69" t="s">
        <v>822</v>
      </c>
      <c r="D55" s="77">
        <v>1</v>
      </c>
      <c r="E55" s="69" t="s">
        <v>823</v>
      </c>
      <c r="F55" s="74">
        <v>46055</v>
      </c>
      <c r="G55" s="80">
        <v>46356</v>
      </c>
      <c r="H55" s="78" t="s">
        <v>89</v>
      </c>
      <c r="I55" s="69" t="s">
        <v>8</v>
      </c>
      <c r="J55" s="16" t="s">
        <v>846</v>
      </c>
      <c r="K55" s="20"/>
      <c r="L55" s="19">
        <f t="shared" si="1"/>
        <v>0</v>
      </c>
      <c r="M55" s="16"/>
      <c r="N55" s="17"/>
      <c r="O55" s="16"/>
    </row>
    <row r="56" spans="1:15" s="1" customFormat="1" ht="76.5" x14ac:dyDescent="0.25">
      <c r="A56" s="85" t="s">
        <v>825</v>
      </c>
      <c r="B56" s="69" t="s">
        <v>158</v>
      </c>
      <c r="C56" s="74" t="s">
        <v>826</v>
      </c>
      <c r="D56" s="77">
        <v>1</v>
      </c>
      <c r="E56" s="74" t="s">
        <v>792</v>
      </c>
      <c r="F56" s="74">
        <v>46055</v>
      </c>
      <c r="G56" s="74">
        <v>46203</v>
      </c>
      <c r="H56" s="78" t="s">
        <v>89</v>
      </c>
      <c r="I56" s="69" t="s">
        <v>8</v>
      </c>
      <c r="J56" s="16" t="s">
        <v>846</v>
      </c>
      <c r="K56" s="20"/>
      <c r="L56" s="19">
        <f t="shared" si="1"/>
        <v>0</v>
      </c>
      <c r="M56" s="16"/>
      <c r="N56" s="17"/>
      <c r="O56" s="16"/>
    </row>
    <row r="57" spans="1:15" s="1" customFormat="1" ht="140.25" x14ac:dyDescent="0.25">
      <c r="A57" s="85" t="s">
        <v>829</v>
      </c>
      <c r="B57" s="69" t="s">
        <v>158</v>
      </c>
      <c r="C57" s="69" t="s">
        <v>830</v>
      </c>
      <c r="D57" s="77">
        <v>2</v>
      </c>
      <c r="E57" s="69" t="s">
        <v>832</v>
      </c>
      <c r="F57" s="74">
        <v>46055</v>
      </c>
      <c r="G57" s="74">
        <v>46203</v>
      </c>
      <c r="H57" s="78" t="s">
        <v>89</v>
      </c>
      <c r="I57" s="69" t="s">
        <v>8</v>
      </c>
      <c r="J57" s="16" t="s">
        <v>846</v>
      </c>
      <c r="K57" s="68"/>
      <c r="L57" s="19">
        <f t="shared" si="1"/>
        <v>0</v>
      </c>
      <c r="M57" s="16"/>
      <c r="N57" s="17"/>
      <c r="O57" s="16"/>
    </row>
    <row r="58" spans="1:15" s="4" customFormat="1" ht="51" x14ac:dyDescent="0.25">
      <c r="A58" s="85" t="s">
        <v>829</v>
      </c>
      <c r="B58" s="69" t="s">
        <v>158</v>
      </c>
      <c r="C58" s="69" t="s">
        <v>831</v>
      </c>
      <c r="D58" s="81">
        <v>2</v>
      </c>
      <c r="E58" s="69" t="s">
        <v>806</v>
      </c>
      <c r="F58" s="74">
        <v>46055</v>
      </c>
      <c r="G58" s="74">
        <v>46265</v>
      </c>
      <c r="H58" s="78" t="s">
        <v>89</v>
      </c>
      <c r="I58" s="69" t="s">
        <v>8</v>
      </c>
      <c r="J58" s="16" t="s">
        <v>846</v>
      </c>
      <c r="K58" s="20"/>
      <c r="L58" s="19">
        <f t="shared" si="1"/>
        <v>0</v>
      </c>
      <c r="M58" s="16"/>
      <c r="N58" s="17"/>
      <c r="O58" s="16"/>
    </row>
    <row r="59" spans="1:15" s="4" customFormat="1" ht="102" x14ac:dyDescent="0.25">
      <c r="A59" s="85" t="s">
        <v>835</v>
      </c>
      <c r="B59" s="69" t="s">
        <v>158</v>
      </c>
      <c r="C59" s="74" t="s">
        <v>836</v>
      </c>
      <c r="D59" s="77">
        <v>1</v>
      </c>
      <c r="E59" s="74" t="s">
        <v>837</v>
      </c>
      <c r="F59" s="74">
        <v>46055</v>
      </c>
      <c r="G59" s="80">
        <v>46356</v>
      </c>
      <c r="H59" s="78" t="s">
        <v>89</v>
      </c>
      <c r="I59" s="69" t="s">
        <v>8</v>
      </c>
      <c r="J59" s="16" t="s">
        <v>846</v>
      </c>
      <c r="K59" s="20"/>
      <c r="L59" s="19">
        <f t="shared" si="1"/>
        <v>0</v>
      </c>
      <c r="M59" s="16"/>
      <c r="N59" s="17"/>
      <c r="O59" s="16"/>
    </row>
    <row r="60" spans="1:15" s="4" customFormat="1" ht="25.5" x14ac:dyDescent="0.25">
      <c r="A60" s="85" t="s">
        <v>840</v>
      </c>
      <c r="B60" s="69" t="s">
        <v>158</v>
      </c>
      <c r="C60" s="69" t="s">
        <v>841</v>
      </c>
      <c r="D60" s="77">
        <v>1</v>
      </c>
      <c r="E60" s="69" t="s">
        <v>843</v>
      </c>
      <c r="F60" s="74">
        <v>46055</v>
      </c>
      <c r="G60" s="74">
        <v>46080</v>
      </c>
      <c r="H60" s="78" t="s">
        <v>89</v>
      </c>
      <c r="I60" s="69" t="s">
        <v>8</v>
      </c>
      <c r="J60" s="16" t="s">
        <v>846</v>
      </c>
      <c r="K60" s="20"/>
      <c r="L60" s="19">
        <f t="shared" si="1"/>
        <v>0</v>
      </c>
      <c r="M60" s="16"/>
      <c r="N60" s="17"/>
      <c r="O60" s="16"/>
    </row>
    <row r="61" spans="1:15" s="4" customFormat="1" ht="63.75" x14ac:dyDescent="0.25">
      <c r="A61" s="85" t="s">
        <v>840</v>
      </c>
      <c r="B61" s="69" t="s">
        <v>158</v>
      </c>
      <c r="C61" s="69" t="s">
        <v>842</v>
      </c>
      <c r="D61" s="79">
        <v>1</v>
      </c>
      <c r="E61" s="69" t="s">
        <v>851</v>
      </c>
      <c r="F61" s="74">
        <v>46055</v>
      </c>
      <c r="G61" s="74">
        <v>46203</v>
      </c>
      <c r="H61" s="78" t="s">
        <v>89</v>
      </c>
      <c r="I61" s="69" t="s">
        <v>8</v>
      </c>
      <c r="J61" s="16" t="s">
        <v>846</v>
      </c>
      <c r="K61" s="20"/>
      <c r="L61" s="19">
        <f t="shared" si="1"/>
        <v>0</v>
      </c>
      <c r="M61" s="16"/>
      <c r="N61" s="17"/>
      <c r="O61" s="16"/>
    </row>
    <row r="62" spans="1:15" s="29" customFormat="1" ht="63.75" x14ac:dyDescent="0.25">
      <c r="A62" s="85">
        <v>74</v>
      </c>
      <c r="B62" s="69" t="s">
        <v>158</v>
      </c>
      <c r="C62" s="69" t="s">
        <v>844</v>
      </c>
      <c r="D62" s="77">
        <v>2</v>
      </c>
      <c r="E62" s="69" t="s">
        <v>845</v>
      </c>
      <c r="F62" s="74">
        <v>46055</v>
      </c>
      <c r="G62" s="80">
        <v>46356</v>
      </c>
      <c r="H62" s="78" t="s">
        <v>89</v>
      </c>
      <c r="I62" s="69" t="s">
        <v>8</v>
      </c>
      <c r="J62" s="16" t="s">
        <v>846</v>
      </c>
      <c r="K62" s="20"/>
      <c r="L62" s="19">
        <f t="shared" si="1"/>
        <v>0</v>
      </c>
      <c r="M62" s="16"/>
      <c r="N62" s="17"/>
      <c r="O62" s="16"/>
    </row>
    <row r="63" spans="1:15" s="1" customFormat="1" ht="76.5" x14ac:dyDescent="0.25">
      <c r="A63" s="85">
        <v>74</v>
      </c>
      <c r="B63" s="69" t="s">
        <v>158</v>
      </c>
      <c r="C63" s="69" t="s">
        <v>852</v>
      </c>
      <c r="D63" s="77">
        <v>4</v>
      </c>
      <c r="E63" s="69" t="s">
        <v>845</v>
      </c>
      <c r="F63" s="74">
        <v>46055</v>
      </c>
      <c r="G63" s="80">
        <v>46356</v>
      </c>
      <c r="H63" s="78" t="s">
        <v>89</v>
      </c>
      <c r="I63" s="69" t="s">
        <v>8</v>
      </c>
      <c r="J63" s="16" t="s">
        <v>846</v>
      </c>
      <c r="K63" s="20"/>
      <c r="L63" s="19">
        <f t="shared" si="1"/>
        <v>0</v>
      </c>
      <c r="M63" s="16"/>
      <c r="N63" s="17"/>
      <c r="O63" s="16"/>
    </row>
    <row r="64" spans="1:15" s="1" customFormat="1" x14ac:dyDescent="0.25">
      <c r="A64" s="82"/>
      <c r="B64" s="16"/>
      <c r="C64" s="16"/>
      <c r="D64" s="20"/>
      <c r="E64" s="16"/>
      <c r="F64" s="17"/>
      <c r="G64" s="17"/>
      <c r="H64" s="17"/>
      <c r="I64" s="16"/>
      <c r="J64" s="16"/>
      <c r="K64" s="20"/>
      <c r="L64" s="19" t="e">
        <f t="shared" si="1"/>
        <v>#DIV/0!</v>
      </c>
      <c r="M64" s="16"/>
      <c r="N64" s="17"/>
      <c r="O64" s="16"/>
    </row>
    <row r="65" spans="1:15" s="4" customFormat="1" x14ac:dyDescent="0.25">
      <c r="A65" s="82"/>
      <c r="B65" s="16"/>
      <c r="C65" s="16"/>
      <c r="D65" s="20"/>
      <c r="E65" s="16"/>
      <c r="F65" s="17"/>
      <c r="G65" s="119"/>
      <c r="H65" s="17"/>
      <c r="I65" s="16"/>
      <c r="J65" s="16"/>
      <c r="K65" s="20"/>
      <c r="L65" s="19" t="e">
        <f t="shared" si="1"/>
        <v>#DIV/0!</v>
      </c>
      <c r="M65" s="16"/>
      <c r="N65" s="17"/>
      <c r="O65" s="16"/>
    </row>
    <row r="66" spans="1:15" s="29" customFormat="1" x14ac:dyDescent="0.25">
      <c r="A66" s="82"/>
      <c r="B66" s="16"/>
      <c r="C66" s="16"/>
      <c r="D66" s="20"/>
      <c r="E66" s="16"/>
      <c r="F66" s="17"/>
      <c r="G66" s="17"/>
      <c r="H66" s="17"/>
      <c r="I66" s="16"/>
      <c r="J66" s="16"/>
      <c r="K66" s="20"/>
      <c r="L66" s="19" t="e">
        <f t="shared" si="1"/>
        <v>#DIV/0!</v>
      </c>
      <c r="M66" s="16"/>
      <c r="N66" s="17"/>
      <c r="O66" s="16"/>
    </row>
    <row r="67" spans="1:15" x14ac:dyDescent="0.25">
      <c r="A67" s="16"/>
      <c r="B67" s="16"/>
      <c r="C67" s="16"/>
      <c r="D67" s="20"/>
      <c r="E67" s="16"/>
      <c r="F67" s="17"/>
      <c r="G67" s="17"/>
      <c r="H67" s="18"/>
      <c r="I67" s="16"/>
      <c r="J67" s="16"/>
      <c r="K67" s="20"/>
      <c r="L67" s="19" t="e">
        <f t="shared" si="1"/>
        <v>#DIV/0!</v>
      </c>
      <c r="M67" s="16"/>
      <c r="N67" s="17"/>
      <c r="O67" s="16"/>
    </row>
    <row r="68" spans="1:15" x14ac:dyDescent="0.25">
      <c r="A68" s="16"/>
      <c r="B68" s="16"/>
      <c r="C68" s="16"/>
      <c r="D68" s="20"/>
      <c r="E68" s="16"/>
      <c r="F68" s="17"/>
      <c r="G68" s="17"/>
      <c r="H68" s="18"/>
      <c r="I68" s="16"/>
      <c r="J68" s="16"/>
      <c r="K68" s="20"/>
      <c r="L68" s="19" t="e">
        <f t="shared" si="1"/>
        <v>#DIV/0!</v>
      </c>
      <c r="M68" s="16"/>
      <c r="N68" s="17"/>
      <c r="O68" s="16"/>
    </row>
    <row r="69" spans="1:15" x14ac:dyDescent="0.25">
      <c r="A69" s="16"/>
      <c r="B69" s="16"/>
      <c r="C69" s="16"/>
      <c r="D69" s="20"/>
      <c r="E69" s="16"/>
      <c r="F69" s="17"/>
      <c r="G69" s="17"/>
      <c r="H69" s="18"/>
      <c r="I69" s="16"/>
      <c r="J69" s="16"/>
      <c r="K69" s="20"/>
      <c r="L69" s="19" t="e">
        <f t="shared" si="1"/>
        <v>#DIV/0!</v>
      </c>
      <c r="M69" s="16"/>
      <c r="N69" s="17"/>
      <c r="O69" s="16"/>
    </row>
    <row r="70" spans="1:15" x14ac:dyDescent="0.25">
      <c r="A70" s="16"/>
      <c r="B70" s="16"/>
      <c r="C70" s="16"/>
      <c r="D70" s="20"/>
      <c r="E70" s="16"/>
      <c r="F70" s="17"/>
      <c r="G70" s="17"/>
      <c r="H70" s="18"/>
      <c r="I70" s="16"/>
      <c r="J70" s="16"/>
      <c r="K70" s="20"/>
      <c r="L70" s="19" t="e">
        <f t="shared" si="1"/>
        <v>#DIV/0!</v>
      </c>
      <c r="M70" s="16"/>
      <c r="N70" s="17"/>
      <c r="O70" s="16"/>
    </row>
    <row r="71" spans="1:15" x14ac:dyDescent="0.25">
      <c r="A71" s="16"/>
      <c r="B71" s="16"/>
      <c r="C71" s="16"/>
      <c r="D71" s="20"/>
      <c r="E71" s="16"/>
      <c r="F71" s="17"/>
      <c r="G71" s="17"/>
      <c r="H71" s="18"/>
      <c r="I71" s="16"/>
      <c r="J71" s="16"/>
      <c r="K71" s="16"/>
      <c r="L71" s="19" t="e">
        <f t="shared" si="1"/>
        <v>#DIV/0!</v>
      </c>
      <c r="M71" s="16"/>
      <c r="N71" s="17"/>
      <c r="O71" s="16"/>
    </row>
    <row r="72" spans="1:15" x14ac:dyDescent="0.25">
      <c r="A72" s="16"/>
      <c r="B72" s="16"/>
      <c r="C72" s="16"/>
      <c r="D72" s="20"/>
      <c r="E72" s="16"/>
      <c r="F72" s="17"/>
      <c r="G72" s="17"/>
      <c r="H72" s="18"/>
      <c r="I72" s="16"/>
      <c r="J72" s="16"/>
      <c r="K72" s="16"/>
      <c r="L72" s="19" t="e">
        <f t="shared" si="1"/>
        <v>#DIV/0!</v>
      </c>
      <c r="M72" s="16"/>
      <c r="N72" s="17"/>
      <c r="O72" s="16"/>
    </row>
    <row r="73" spans="1:15" x14ac:dyDescent="0.25">
      <c r="A73" s="16"/>
      <c r="B73" s="16"/>
      <c r="C73" s="16"/>
      <c r="D73" s="20"/>
      <c r="E73" s="16"/>
      <c r="F73" s="17"/>
      <c r="G73" s="17"/>
      <c r="H73" s="18"/>
      <c r="I73" s="16"/>
      <c r="J73" s="16"/>
      <c r="K73" s="16"/>
      <c r="L73" s="19" t="e">
        <f t="shared" si="1"/>
        <v>#DIV/0!</v>
      </c>
      <c r="M73" s="16"/>
      <c r="N73" s="17"/>
      <c r="O73" s="16"/>
    </row>
    <row r="74" spans="1:15" x14ac:dyDescent="0.25">
      <c r="A74" s="16"/>
      <c r="B74" s="16"/>
      <c r="C74" s="16"/>
      <c r="D74" s="20"/>
      <c r="E74" s="16"/>
      <c r="F74" s="17"/>
      <c r="G74" s="17"/>
      <c r="H74" s="18"/>
      <c r="I74" s="16"/>
      <c r="J74" s="16"/>
      <c r="K74" s="16"/>
      <c r="L74" s="19" t="e">
        <f t="shared" si="1"/>
        <v>#DIV/0!</v>
      </c>
      <c r="M74" s="16"/>
      <c r="N74" s="17"/>
      <c r="O74" s="16"/>
    </row>
    <row r="75" spans="1:15" x14ac:dyDescent="0.25">
      <c r="A75" s="16"/>
      <c r="B75" s="16"/>
      <c r="C75" s="16"/>
      <c r="D75" s="20"/>
      <c r="E75" s="16"/>
      <c r="F75" s="17"/>
      <c r="G75" s="17"/>
      <c r="H75" s="18"/>
      <c r="I75" s="16"/>
      <c r="J75" s="16"/>
      <c r="K75" s="16"/>
      <c r="L75" s="19" t="e">
        <f t="shared" si="1"/>
        <v>#DIV/0!</v>
      </c>
      <c r="M75" s="16"/>
      <c r="N75" s="17"/>
      <c r="O75" s="16"/>
    </row>
    <row r="76" spans="1:15" x14ac:dyDescent="0.25">
      <c r="A76" s="16"/>
      <c r="B76" s="16"/>
      <c r="C76" s="16"/>
      <c r="D76" s="20"/>
      <c r="E76" s="16"/>
      <c r="F76" s="17"/>
      <c r="G76" s="17"/>
      <c r="H76" s="18"/>
      <c r="I76" s="16"/>
      <c r="J76" s="16"/>
      <c r="K76" s="16"/>
      <c r="L76" s="19" t="e">
        <f t="shared" si="1"/>
        <v>#DIV/0!</v>
      </c>
      <c r="M76" s="16"/>
      <c r="N76" s="17"/>
      <c r="O76" s="16"/>
    </row>
    <row r="77" spans="1:15" x14ac:dyDescent="0.25">
      <c r="A77" s="16"/>
      <c r="B77" s="16"/>
      <c r="C77" s="16"/>
      <c r="D77" s="20"/>
      <c r="E77" s="16"/>
      <c r="F77" s="17"/>
      <c r="G77" s="17"/>
      <c r="H77" s="18"/>
      <c r="I77" s="16"/>
      <c r="J77" s="16"/>
      <c r="K77" s="16"/>
      <c r="L77" s="19" t="e">
        <f t="shared" si="1"/>
        <v>#DIV/0!</v>
      </c>
      <c r="M77" s="16"/>
      <c r="N77" s="17"/>
      <c r="O77" s="16"/>
    </row>
    <row r="78" spans="1:15" x14ac:dyDescent="0.25">
      <c r="A78" s="16"/>
      <c r="B78" s="16"/>
      <c r="C78" s="16"/>
      <c r="D78" s="20"/>
      <c r="E78" s="16"/>
      <c r="F78" s="17"/>
      <c r="G78" s="17"/>
      <c r="H78" s="18"/>
      <c r="I78" s="16"/>
      <c r="J78" s="16"/>
      <c r="K78" s="16"/>
      <c r="L78" s="19" t="e">
        <f t="shared" si="1"/>
        <v>#DIV/0!</v>
      </c>
      <c r="M78" s="16"/>
      <c r="N78" s="17"/>
      <c r="O78" s="16"/>
    </row>
    <row r="79" spans="1:15" x14ac:dyDescent="0.25">
      <c r="A79" s="16"/>
      <c r="B79" s="16"/>
      <c r="C79" s="16"/>
      <c r="D79" s="20"/>
      <c r="E79" s="16"/>
      <c r="F79" s="17"/>
      <c r="G79" s="17"/>
      <c r="H79" s="18"/>
      <c r="I79" s="16"/>
      <c r="J79" s="16"/>
      <c r="K79" s="16"/>
      <c r="L79" s="19" t="e">
        <f t="shared" si="1"/>
        <v>#DIV/0!</v>
      </c>
      <c r="M79" s="16"/>
      <c r="N79" s="17"/>
      <c r="O79" s="16"/>
    </row>
    <row r="80" spans="1:15" x14ac:dyDescent="0.25">
      <c r="A80" s="16"/>
      <c r="B80" s="16"/>
      <c r="C80" s="16"/>
      <c r="D80" s="20"/>
      <c r="E80" s="16"/>
      <c r="F80" s="17"/>
      <c r="G80" s="17"/>
      <c r="H80" s="18"/>
      <c r="I80" s="16"/>
      <c r="J80" s="16"/>
      <c r="K80" s="16"/>
      <c r="L80" s="19" t="e">
        <f t="shared" si="1"/>
        <v>#DIV/0!</v>
      </c>
      <c r="M80" s="16"/>
      <c r="N80" s="17"/>
      <c r="O80" s="16"/>
    </row>
    <row r="81" spans="1:15" x14ac:dyDescent="0.25">
      <c r="A81" s="16"/>
      <c r="B81" s="16"/>
      <c r="C81" s="16"/>
      <c r="D81" s="20"/>
      <c r="E81" s="16"/>
      <c r="F81" s="17"/>
      <c r="G81" s="17"/>
      <c r="H81" s="18"/>
      <c r="I81" s="16"/>
      <c r="J81" s="16"/>
      <c r="K81" s="16"/>
      <c r="L81" s="19" t="e">
        <f t="shared" si="1"/>
        <v>#DIV/0!</v>
      </c>
      <c r="M81" s="16"/>
      <c r="N81" s="17"/>
      <c r="O81" s="16"/>
    </row>
    <row r="82" spans="1:15" x14ac:dyDescent="0.25">
      <c r="A82" s="16"/>
      <c r="B82" s="16"/>
      <c r="C82" s="16"/>
      <c r="D82" s="20"/>
      <c r="E82" s="16"/>
      <c r="F82" s="17"/>
      <c r="G82" s="17"/>
      <c r="H82" s="18"/>
      <c r="I82" s="16"/>
      <c r="J82" s="16"/>
      <c r="K82" s="16"/>
      <c r="L82" s="19" t="e">
        <f t="shared" si="1"/>
        <v>#DIV/0!</v>
      </c>
      <c r="M82" s="16"/>
      <c r="N82" s="17"/>
      <c r="O82" s="16"/>
    </row>
    <row r="83" spans="1:15" x14ac:dyDescent="0.25">
      <c r="A83" s="16"/>
      <c r="B83" s="16"/>
      <c r="C83" s="16"/>
      <c r="D83" s="20"/>
      <c r="E83" s="16"/>
      <c r="F83" s="17"/>
      <c r="G83" s="17"/>
      <c r="H83" s="18"/>
      <c r="I83" s="16"/>
      <c r="J83" s="16"/>
      <c r="K83" s="16"/>
      <c r="L83" s="19" t="e">
        <f t="shared" si="1"/>
        <v>#DIV/0!</v>
      </c>
      <c r="M83" s="16"/>
      <c r="N83" s="17"/>
      <c r="O83" s="16"/>
    </row>
    <row r="84" spans="1:15" x14ac:dyDescent="0.25">
      <c r="A84" s="16"/>
      <c r="B84" s="16"/>
      <c r="C84" s="16"/>
      <c r="D84" s="20"/>
      <c r="E84" s="16"/>
      <c r="F84" s="17"/>
      <c r="G84" s="17"/>
      <c r="H84" s="18"/>
      <c r="I84" s="16"/>
      <c r="J84" s="16"/>
      <c r="K84" s="16"/>
      <c r="L84" s="19" t="e">
        <f t="shared" si="1"/>
        <v>#DIV/0!</v>
      </c>
      <c r="M84" s="16"/>
      <c r="N84" s="17"/>
      <c r="O84" s="16"/>
    </row>
    <row r="85" spans="1:15" x14ac:dyDescent="0.25">
      <c r="A85" s="16"/>
      <c r="B85" s="16"/>
      <c r="C85" s="16"/>
      <c r="D85" s="20"/>
      <c r="E85" s="16"/>
      <c r="F85" s="17"/>
      <c r="G85" s="17"/>
      <c r="H85" s="18"/>
      <c r="I85" s="16"/>
      <c r="J85" s="16"/>
      <c r="K85" s="16"/>
      <c r="L85" s="19" t="e">
        <f t="shared" si="1"/>
        <v>#DIV/0!</v>
      </c>
      <c r="M85" s="16"/>
      <c r="N85" s="17"/>
      <c r="O85" s="16"/>
    </row>
    <row r="86" spans="1:15" x14ac:dyDescent="0.25">
      <c r="A86" s="16"/>
      <c r="B86" s="16"/>
      <c r="C86" s="16"/>
      <c r="D86" s="20"/>
      <c r="E86" s="16"/>
      <c r="F86" s="17"/>
      <c r="G86" s="17"/>
      <c r="H86" s="18"/>
      <c r="I86" s="16"/>
      <c r="J86" s="16"/>
      <c r="K86" s="16"/>
      <c r="L86" s="19" t="e">
        <f t="shared" si="1"/>
        <v>#DIV/0!</v>
      </c>
      <c r="M86" s="16"/>
      <c r="N86" s="17"/>
      <c r="O86" s="16"/>
    </row>
    <row r="87" spans="1:15" x14ac:dyDescent="0.25">
      <c r="A87" s="16"/>
      <c r="B87" s="16"/>
      <c r="C87" s="16"/>
      <c r="D87" s="20"/>
      <c r="E87" s="16"/>
      <c r="F87" s="17"/>
      <c r="G87" s="17"/>
      <c r="H87" s="18"/>
      <c r="I87" s="16"/>
      <c r="J87" s="16"/>
      <c r="K87" s="16"/>
      <c r="L87" s="19" t="e">
        <f t="shared" si="1"/>
        <v>#DIV/0!</v>
      </c>
      <c r="M87" s="16"/>
      <c r="N87" s="17"/>
      <c r="O87" s="16"/>
    </row>
    <row r="88" spans="1:15" x14ac:dyDescent="0.25">
      <c r="A88" s="16"/>
      <c r="B88" s="16"/>
      <c r="C88" s="16"/>
      <c r="D88" s="20"/>
      <c r="E88" s="16"/>
      <c r="F88" s="17"/>
      <c r="G88" s="17"/>
      <c r="H88" s="18"/>
      <c r="I88" s="16"/>
      <c r="J88" s="16"/>
      <c r="K88" s="16"/>
      <c r="L88" s="19" t="e">
        <f t="shared" si="1"/>
        <v>#DIV/0!</v>
      </c>
      <c r="M88" s="16"/>
      <c r="N88" s="17"/>
      <c r="O88" s="16"/>
    </row>
    <row r="89" spans="1:15" x14ac:dyDescent="0.25">
      <c r="A89" s="16"/>
      <c r="B89" s="16"/>
      <c r="C89" s="16"/>
      <c r="D89" s="20"/>
      <c r="E89" s="16"/>
      <c r="F89" s="17"/>
      <c r="G89" s="17"/>
      <c r="H89" s="18"/>
      <c r="I89" s="16"/>
      <c r="J89" s="16"/>
      <c r="K89" s="16"/>
      <c r="L89" s="19" t="e">
        <f t="shared" si="1"/>
        <v>#DIV/0!</v>
      </c>
      <c r="M89" s="16"/>
      <c r="N89" s="17"/>
      <c r="O89" s="16"/>
    </row>
    <row r="90" spans="1:15" x14ac:dyDescent="0.25">
      <c r="A90" s="16"/>
      <c r="B90" s="16"/>
      <c r="C90" s="16"/>
      <c r="D90" s="20"/>
      <c r="E90" s="16"/>
      <c r="F90" s="17"/>
      <c r="G90" s="17"/>
      <c r="H90" s="18"/>
      <c r="I90" s="16"/>
      <c r="J90" s="16"/>
      <c r="K90" s="16"/>
      <c r="L90" s="19" t="e">
        <f t="shared" si="1"/>
        <v>#DIV/0!</v>
      </c>
      <c r="M90" s="16"/>
      <c r="N90" s="17"/>
      <c r="O90" s="16"/>
    </row>
    <row r="91" spans="1:15" x14ac:dyDescent="0.25">
      <c r="A91" s="16"/>
      <c r="B91" s="16"/>
      <c r="C91" s="16"/>
      <c r="D91" s="20"/>
      <c r="E91" s="16"/>
      <c r="F91" s="17"/>
      <c r="G91" s="17"/>
      <c r="H91" s="18"/>
      <c r="I91" s="16"/>
      <c r="J91" s="16"/>
      <c r="K91" s="16"/>
      <c r="L91" s="19" t="e">
        <f t="shared" si="1"/>
        <v>#DIV/0!</v>
      </c>
      <c r="M91" s="16"/>
      <c r="N91" s="17"/>
      <c r="O91" s="16"/>
    </row>
    <row r="92" spans="1:15" x14ac:dyDescent="0.25">
      <c r="A92" s="16"/>
      <c r="B92" s="16"/>
      <c r="C92" s="16"/>
      <c r="D92" s="20"/>
      <c r="E92" s="16"/>
      <c r="F92" s="17"/>
      <c r="G92" s="17"/>
      <c r="H92" s="18"/>
      <c r="I92" s="16"/>
      <c r="J92" s="16"/>
      <c r="K92" s="16"/>
      <c r="L92" s="19" t="e">
        <f t="shared" si="1"/>
        <v>#DIV/0!</v>
      </c>
      <c r="M92" s="16"/>
      <c r="N92" s="17"/>
      <c r="O92" s="16"/>
    </row>
    <row r="93" spans="1:15" x14ac:dyDescent="0.25">
      <c r="A93" s="16"/>
      <c r="B93" s="16"/>
      <c r="C93" s="16"/>
      <c r="D93" s="20"/>
      <c r="E93" s="16"/>
      <c r="F93" s="17"/>
      <c r="G93" s="17"/>
      <c r="H93" s="18"/>
      <c r="I93" s="16"/>
      <c r="J93" s="16"/>
      <c r="K93" s="16"/>
      <c r="L93" s="19" t="e">
        <f t="shared" si="1"/>
        <v>#DIV/0!</v>
      </c>
      <c r="M93" s="16"/>
      <c r="N93" s="17"/>
      <c r="O93" s="16"/>
    </row>
    <row r="94" spans="1:15" x14ac:dyDescent="0.25">
      <c r="A94" s="16"/>
      <c r="B94" s="16"/>
      <c r="C94" s="16"/>
      <c r="D94" s="20"/>
      <c r="E94" s="16"/>
      <c r="F94" s="17"/>
      <c r="G94" s="17"/>
      <c r="H94" s="18"/>
      <c r="I94" s="16"/>
      <c r="J94" s="16"/>
      <c r="K94" s="16"/>
      <c r="L94" s="19" t="e">
        <f t="shared" si="1"/>
        <v>#DIV/0!</v>
      </c>
      <c r="M94" s="16"/>
      <c r="N94" s="17"/>
      <c r="O94" s="16"/>
    </row>
    <row r="95" spans="1:15" x14ac:dyDescent="0.25">
      <c r="A95" s="16"/>
      <c r="B95" s="16"/>
      <c r="C95" s="16"/>
      <c r="D95" s="20"/>
      <c r="E95" s="16"/>
      <c r="F95" s="17"/>
      <c r="G95" s="17"/>
      <c r="H95" s="18"/>
      <c r="I95" s="16"/>
      <c r="J95" s="16"/>
      <c r="K95" s="16"/>
      <c r="L95" s="19" t="e">
        <f t="shared" si="1"/>
        <v>#DIV/0!</v>
      </c>
      <c r="M95" s="16"/>
      <c r="N95" s="17"/>
      <c r="O95" s="16"/>
    </row>
    <row r="96" spans="1:15" x14ac:dyDescent="0.25">
      <c r="A96" s="16"/>
      <c r="B96" s="16"/>
      <c r="C96" s="16"/>
      <c r="D96" s="20"/>
      <c r="E96" s="16"/>
      <c r="F96" s="17"/>
      <c r="G96" s="17"/>
      <c r="H96" s="18"/>
      <c r="I96" s="16"/>
      <c r="J96" s="16"/>
      <c r="K96" s="16"/>
      <c r="L96" s="19" t="e">
        <f t="shared" si="1"/>
        <v>#DIV/0!</v>
      </c>
      <c r="M96" s="16"/>
      <c r="N96" s="17"/>
      <c r="O96" s="16"/>
    </row>
    <row r="97" spans="1:15" x14ac:dyDescent="0.25">
      <c r="A97" s="16"/>
      <c r="B97" s="16"/>
      <c r="C97" s="16"/>
      <c r="D97" s="20"/>
      <c r="E97" s="16"/>
      <c r="F97" s="17"/>
      <c r="G97" s="17"/>
      <c r="H97" s="18"/>
      <c r="I97" s="16"/>
      <c r="J97" s="16"/>
      <c r="K97" s="16"/>
      <c r="L97" s="19" t="e">
        <f t="shared" si="1"/>
        <v>#DIV/0!</v>
      </c>
      <c r="M97" s="16"/>
      <c r="N97" s="17"/>
      <c r="O97" s="16"/>
    </row>
    <row r="98" spans="1:15" x14ac:dyDescent="0.25">
      <c r="A98" s="16"/>
      <c r="B98" s="16"/>
      <c r="C98" s="16"/>
      <c r="D98" s="20"/>
      <c r="E98" s="16"/>
      <c r="F98" s="17"/>
      <c r="G98" s="17"/>
      <c r="H98" s="18"/>
      <c r="I98" s="16"/>
      <c r="J98" s="16"/>
      <c r="K98" s="16"/>
      <c r="L98" s="19" t="e">
        <f t="shared" si="1"/>
        <v>#DIV/0!</v>
      </c>
      <c r="M98" s="16"/>
      <c r="N98" s="17"/>
      <c r="O98" s="16"/>
    </row>
    <row r="99" spans="1:15" x14ac:dyDescent="0.25">
      <c r="A99" s="16"/>
      <c r="B99" s="16"/>
      <c r="C99" s="16"/>
      <c r="D99" s="20"/>
      <c r="E99" s="16"/>
      <c r="F99" s="17"/>
      <c r="G99" s="17"/>
      <c r="H99" s="18"/>
      <c r="I99" s="16"/>
      <c r="J99" s="16"/>
      <c r="K99" s="16"/>
      <c r="L99" s="19" t="e">
        <f t="shared" ref="L99:L161" si="2">IF((K99/D99)&gt;100%,100%,(K99/D99))</f>
        <v>#DIV/0!</v>
      </c>
      <c r="M99" s="16"/>
      <c r="N99" s="17"/>
      <c r="O99" s="16"/>
    </row>
    <row r="100" spans="1:15" x14ac:dyDescent="0.25">
      <c r="A100" s="16"/>
      <c r="B100" s="16"/>
      <c r="C100" s="16"/>
      <c r="D100" s="20"/>
      <c r="E100" s="16"/>
      <c r="F100" s="17"/>
      <c r="G100" s="17"/>
      <c r="H100" s="18"/>
      <c r="I100" s="16"/>
      <c r="J100" s="16"/>
      <c r="K100" s="16"/>
      <c r="L100" s="19" t="e">
        <f t="shared" si="2"/>
        <v>#DIV/0!</v>
      </c>
      <c r="M100" s="16"/>
      <c r="N100" s="17"/>
      <c r="O100" s="16"/>
    </row>
    <row r="101" spans="1:15" x14ac:dyDescent="0.25">
      <c r="A101" s="16"/>
      <c r="B101" s="16"/>
      <c r="C101" s="16"/>
      <c r="D101" s="20"/>
      <c r="E101" s="16"/>
      <c r="F101" s="17"/>
      <c r="G101" s="17"/>
      <c r="H101" s="18"/>
      <c r="I101" s="16"/>
      <c r="J101" s="16"/>
      <c r="K101" s="16"/>
      <c r="L101" s="19" t="e">
        <f t="shared" si="2"/>
        <v>#DIV/0!</v>
      </c>
      <c r="M101" s="16"/>
      <c r="N101" s="17"/>
      <c r="O101" s="16"/>
    </row>
    <row r="102" spans="1:15" x14ac:dyDescent="0.25">
      <c r="A102" s="16"/>
      <c r="B102" s="16"/>
      <c r="C102" s="16"/>
      <c r="D102" s="20"/>
      <c r="E102" s="16"/>
      <c r="F102" s="17"/>
      <c r="G102" s="17"/>
      <c r="H102" s="18"/>
      <c r="I102" s="16"/>
      <c r="J102" s="16"/>
      <c r="K102" s="16"/>
      <c r="L102" s="19" t="e">
        <f t="shared" si="2"/>
        <v>#DIV/0!</v>
      </c>
      <c r="M102" s="16"/>
      <c r="N102" s="17"/>
      <c r="O102" s="16"/>
    </row>
    <row r="103" spans="1:15" x14ac:dyDescent="0.25">
      <c r="A103" s="16"/>
      <c r="B103" s="16"/>
      <c r="C103" s="16"/>
      <c r="D103" s="20"/>
      <c r="E103" s="16"/>
      <c r="F103" s="17"/>
      <c r="G103" s="17"/>
      <c r="H103" s="18"/>
      <c r="I103" s="16"/>
      <c r="J103" s="16"/>
      <c r="K103" s="16"/>
      <c r="L103" s="19" t="e">
        <f t="shared" si="2"/>
        <v>#DIV/0!</v>
      </c>
      <c r="M103" s="16"/>
      <c r="N103" s="17"/>
      <c r="O103" s="16"/>
    </row>
    <row r="104" spans="1:15" x14ac:dyDescent="0.25">
      <c r="A104" s="16"/>
      <c r="B104" s="16"/>
      <c r="C104" s="16"/>
      <c r="D104" s="20"/>
      <c r="E104" s="16"/>
      <c r="F104" s="17"/>
      <c r="G104" s="17"/>
      <c r="H104" s="18"/>
      <c r="I104" s="16"/>
      <c r="J104" s="16"/>
      <c r="K104" s="16"/>
      <c r="L104" s="19" t="e">
        <f t="shared" si="2"/>
        <v>#DIV/0!</v>
      </c>
      <c r="M104" s="16"/>
      <c r="N104" s="17"/>
      <c r="O104" s="16"/>
    </row>
    <row r="105" spans="1:15" x14ac:dyDescent="0.25">
      <c r="A105" s="16"/>
      <c r="B105" s="16"/>
      <c r="C105" s="16"/>
      <c r="D105" s="20"/>
      <c r="E105" s="16"/>
      <c r="F105" s="17"/>
      <c r="G105" s="17"/>
      <c r="H105" s="18"/>
      <c r="I105" s="16"/>
      <c r="J105" s="16"/>
      <c r="K105" s="16"/>
      <c r="L105" s="19" t="e">
        <f t="shared" si="2"/>
        <v>#DIV/0!</v>
      </c>
      <c r="M105" s="16"/>
      <c r="N105" s="17"/>
      <c r="O105" s="16"/>
    </row>
    <row r="106" spans="1:15" x14ac:dyDescent="0.25">
      <c r="A106" s="16"/>
      <c r="B106" s="16"/>
      <c r="C106" s="16"/>
      <c r="D106" s="20"/>
      <c r="E106" s="16"/>
      <c r="F106" s="17"/>
      <c r="G106" s="17"/>
      <c r="H106" s="18"/>
      <c r="I106" s="16"/>
      <c r="J106" s="16"/>
      <c r="K106" s="16"/>
      <c r="L106" s="19" t="e">
        <f t="shared" si="2"/>
        <v>#DIV/0!</v>
      </c>
      <c r="M106" s="16"/>
      <c r="N106" s="17"/>
      <c r="O106" s="16"/>
    </row>
    <row r="107" spans="1:15" x14ac:dyDescent="0.25">
      <c r="A107" s="16"/>
      <c r="B107" s="16"/>
      <c r="C107" s="16"/>
      <c r="D107" s="20"/>
      <c r="E107" s="16"/>
      <c r="F107" s="17"/>
      <c r="G107" s="17"/>
      <c r="H107" s="18"/>
      <c r="I107" s="16"/>
      <c r="J107" s="16"/>
      <c r="K107" s="16"/>
      <c r="L107" s="19" t="e">
        <f t="shared" si="2"/>
        <v>#DIV/0!</v>
      </c>
      <c r="M107" s="16"/>
      <c r="N107" s="17"/>
      <c r="O107" s="16"/>
    </row>
    <row r="108" spans="1:15" x14ac:dyDescent="0.25">
      <c r="A108" s="16"/>
      <c r="B108" s="16"/>
      <c r="C108" s="16"/>
      <c r="D108" s="20"/>
      <c r="E108" s="16"/>
      <c r="F108" s="17"/>
      <c r="G108" s="17"/>
      <c r="H108" s="18"/>
      <c r="I108" s="16"/>
      <c r="J108" s="16"/>
      <c r="K108" s="16"/>
      <c r="L108" s="19" t="e">
        <f t="shared" si="2"/>
        <v>#DIV/0!</v>
      </c>
      <c r="M108" s="16"/>
      <c r="N108" s="17"/>
      <c r="O108" s="16"/>
    </row>
    <row r="109" spans="1:15" x14ac:dyDescent="0.25">
      <c r="A109" s="16"/>
      <c r="B109" s="16"/>
      <c r="C109" s="16"/>
      <c r="D109" s="20"/>
      <c r="E109" s="16"/>
      <c r="F109" s="17"/>
      <c r="G109" s="17"/>
      <c r="H109" s="18"/>
      <c r="I109" s="16"/>
      <c r="J109" s="16"/>
      <c r="K109" s="16"/>
      <c r="L109" s="19" t="e">
        <f t="shared" si="2"/>
        <v>#DIV/0!</v>
      </c>
      <c r="M109" s="16"/>
      <c r="N109" s="17"/>
      <c r="O109" s="16"/>
    </row>
    <row r="110" spans="1:15" x14ac:dyDescent="0.25">
      <c r="A110" s="16"/>
      <c r="B110" s="16"/>
      <c r="C110" s="16"/>
      <c r="D110" s="20"/>
      <c r="E110" s="16"/>
      <c r="F110" s="17"/>
      <c r="G110" s="17"/>
      <c r="H110" s="18"/>
      <c r="I110" s="16"/>
      <c r="J110" s="16"/>
      <c r="K110" s="16"/>
      <c r="L110" s="19" t="e">
        <f t="shared" si="2"/>
        <v>#DIV/0!</v>
      </c>
      <c r="M110" s="16"/>
      <c r="N110" s="17"/>
      <c r="O110" s="16"/>
    </row>
    <row r="111" spans="1:15" x14ac:dyDescent="0.25">
      <c r="A111" s="16"/>
      <c r="B111" s="16"/>
      <c r="C111" s="16"/>
      <c r="D111" s="20"/>
      <c r="E111" s="16"/>
      <c r="F111" s="17"/>
      <c r="G111" s="17"/>
      <c r="H111" s="18"/>
      <c r="I111" s="16"/>
      <c r="J111" s="16"/>
      <c r="K111" s="16"/>
      <c r="L111" s="19" t="e">
        <f t="shared" si="2"/>
        <v>#DIV/0!</v>
      </c>
      <c r="M111" s="16"/>
      <c r="N111" s="17"/>
      <c r="O111" s="16"/>
    </row>
    <row r="112" spans="1:15" x14ac:dyDescent="0.25">
      <c r="A112" s="16"/>
      <c r="B112" s="16"/>
      <c r="C112" s="16"/>
      <c r="D112" s="20"/>
      <c r="E112" s="16"/>
      <c r="F112" s="17"/>
      <c r="G112" s="17"/>
      <c r="H112" s="18"/>
      <c r="I112" s="16"/>
      <c r="J112" s="16"/>
      <c r="K112" s="16"/>
      <c r="L112" s="19" t="e">
        <f t="shared" si="2"/>
        <v>#DIV/0!</v>
      </c>
      <c r="M112" s="16"/>
      <c r="N112" s="17"/>
      <c r="O112" s="16"/>
    </row>
    <row r="113" spans="1:15" x14ac:dyDescent="0.25">
      <c r="A113" s="16"/>
      <c r="B113" s="16"/>
      <c r="C113" s="16"/>
      <c r="D113" s="20"/>
      <c r="E113" s="16"/>
      <c r="F113" s="17"/>
      <c r="G113" s="17"/>
      <c r="H113" s="18"/>
      <c r="I113" s="16"/>
      <c r="J113" s="16"/>
      <c r="K113" s="16"/>
      <c r="L113" s="19" t="e">
        <f t="shared" si="2"/>
        <v>#DIV/0!</v>
      </c>
      <c r="M113" s="16"/>
      <c r="N113" s="17"/>
      <c r="O113" s="16"/>
    </row>
    <row r="114" spans="1:15" x14ac:dyDescent="0.25">
      <c r="A114" s="16"/>
      <c r="B114" s="16"/>
      <c r="C114" s="16"/>
      <c r="D114" s="20"/>
      <c r="E114" s="16"/>
      <c r="F114" s="17"/>
      <c r="G114" s="17"/>
      <c r="H114" s="18"/>
      <c r="I114" s="16"/>
      <c r="J114" s="16"/>
      <c r="K114" s="16"/>
      <c r="L114" s="19" t="e">
        <f t="shared" si="2"/>
        <v>#DIV/0!</v>
      </c>
      <c r="M114" s="16"/>
      <c r="N114" s="17"/>
      <c r="O114" s="16"/>
    </row>
    <row r="115" spans="1:15" x14ac:dyDescent="0.25">
      <c r="A115" s="16"/>
      <c r="B115" s="16"/>
      <c r="C115" s="16"/>
      <c r="D115" s="20"/>
      <c r="E115" s="16"/>
      <c r="F115" s="17"/>
      <c r="G115" s="17"/>
      <c r="H115" s="18"/>
      <c r="I115" s="16"/>
      <c r="J115" s="16"/>
      <c r="K115" s="16"/>
      <c r="L115" s="19" t="e">
        <f t="shared" si="2"/>
        <v>#DIV/0!</v>
      </c>
      <c r="M115" s="16"/>
      <c r="N115" s="17"/>
      <c r="O115" s="16"/>
    </row>
    <row r="116" spans="1:15" x14ac:dyDescent="0.25">
      <c r="A116" s="16"/>
      <c r="B116" s="16"/>
      <c r="C116" s="16"/>
      <c r="D116" s="20"/>
      <c r="E116" s="16"/>
      <c r="F116" s="17"/>
      <c r="G116" s="17"/>
      <c r="H116" s="18"/>
      <c r="I116" s="16"/>
      <c r="J116" s="16"/>
      <c r="K116" s="16"/>
      <c r="L116" s="19" t="e">
        <f t="shared" si="2"/>
        <v>#DIV/0!</v>
      </c>
      <c r="M116" s="16"/>
      <c r="N116" s="17"/>
      <c r="O116" s="16"/>
    </row>
    <row r="117" spans="1:15" x14ac:dyDescent="0.25">
      <c r="A117" s="16"/>
      <c r="B117" s="16"/>
      <c r="C117" s="16"/>
      <c r="D117" s="20"/>
      <c r="E117" s="16"/>
      <c r="F117" s="17"/>
      <c r="G117" s="17"/>
      <c r="H117" s="18"/>
      <c r="I117" s="16"/>
      <c r="J117" s="16"/>
      <c r="K117" s="16"/>
      <c r="L117" s="19" t="e">
        <f t="shared" si="2"/>
        <v>#DIV/0!</v>
      </c>
      <c r="M117" s="16"/>
      <c r="N117" s="17"/>
      <c r="O117" s="16"/>
    </row>
    <row r="118" spans="1:15" x14ac:dyDescent="0.25">
      <c r="A118" s="16"/>
      <c r="B118" s="16"/>
      <c r="C118" s="16"/>
      <c r="D118" s="20"/>
      <c r="E118" s="16"/>
      <c r="F118" s="17"/>
      <c r="G118" s="17"/>
      <c r="H118" s="18"/>
      <c r="I118" s="16"/>
      <c r="J118" s="16"/>
      <c r="K118" s="16"/>
      <c r="L118" s="19" t="e">
        <f t="shared" si="2"/>
        <v>#DIV/0!</v>
      </c>
      <c r="M118" s="16"/>
      <c r="N118" s="17"/>
      <c r="O118" s="16"/>
    </row>
    <row r="119" spans="1:15" x14ac:dyDescent="0.25">
      <c r="A119" s="16"/>
      <c r="B119" s="16"/>
      <c r="C119" s="16"/>
      <c r="D119" s="20"/>
      <c r="E119" s="16"/>
      <c r="F119" s="17"/>
      <c r="G119" s="17"/>
      <c r="H119" s="18"/>
      <c r="I119" s="16"/>
      <c r="J119" s="16"/>
      <c r="K119" s="16"/>
      <c r="L119" s="19" t="e">
        <f t="shared" si="2"/>
        <v>#DIV/0!</v>
      </c>
      <c r="M119" s="16"/>
      <c r="N119" s="17"/>
      <c r="O119" s="16"/>
    </row>
    <row r="120" spans="1:15" x14ac:dyDescent="0.25">
      <c r="A120" s="16"/>
      <c r="B120" s="16"/>
      <c r="C120" s="16"/>
      <c r="D120" s="20"/>
      <c r="E120" s="16"/>
      <c r="F120" s="17"/>
      <c r="G120" s="17"/>
      <c r="H120" s="18"/>
      <c r="I120" s="16"/>
      <c r="J120" s="16"/>
      <c r="K120" s="16"/>
      <c r="L120" s="19" t="e">
        <f t="shared" si="2"/>
        <v>#DIV/0!</v>
      </c>
      <c r="M120" s="16"/>
      <c r="N120" s="17"/>
      <c r="O120" s="16"/>
    </row>
    <row r="121" spans="1:15" x14ac:dyDescent="0.25">
      <c r="A121" s="16"/>
      <c r="B121" s="16"/>
      <c r="C121" s="16"/>
      <c r="D121" s="20"/>
      <c r="E121" s="16"/>
      <c r="F121" s="17"/>
      <c r="G121" s="17"/>
      <c r="H121" s="18"/>
      <c r="I121" s="16"/>
      <c r="J121" s="16"/>
      <c r="K121" s="16"/>
      <c r="L121" s="19" t="e">
        <f t="shared" si="2"/>
        <v>#DIV/0!</v>
      </c>
      <c r="M121" s="16"/>
      <c r="N121" s="17"/>
      <c r="O121" s="16"/>
    </row>
    <row r="122" spans="1:15" x14ac:dyDescent="0.25">
      <c r="A122" s="16"/>
      <c r="B122" s="16"/>
      <c r="C122" s="16"/>
      <c r="D122" s="20"/>
      <c r="E122" s="16"/>
      <c r="F122" s="17"/>
      <c r="G122" s="17"/>
      <c r="H122" s="18"/>
      <c r="I122" s="16"/>
      <c r="J122" s="16"/>
      <c r="K122" s="16"/>
      <c r="L122" s="19" t="e">
        <f t="shared" si="2"/>
        <v>#DIV/0!</v>
      </c>
      <c r="M122" s="16"/>
      <c r="N122" s="17"/>
      <c r="O122" s="16"/>
    </row>
    <row r="123" spans="1:15" x14ac:dyDescent="0.25">
      <c r="A123" s="16"/>
      <c r="B123" s="16"/>
      <c r="C123" s="16"/>
      <c r="D123" s="20"/>
      <c r="E123" s="16"/>
      <c r="F123" s="17"/>
      <c r="G123" s="17"/>
      <c r="H123" s="18"/>
      <c r="I123" s="16"/>
      <c r="J123" s="16"/>
      <c r="K123" s="16"/>
      <c r="L123" s="19" t="e">
        <f t="shared" si="2"/>
        <v>#DIV/0!</v>
      </c>
      <c r="M123" s="16"/>
      <c r="N123" s="17"/>
      <c r="O123" s="16"/>
    </row>
    <row r="124" spans="1:15" x14ac:dyDescent="0.25">
      <c r="A124" s="16"/>
      <c r="B124" s="16"/>
      <c r="C124" s="16"/>
      <c r="D124" s="20"/>
      <c r="E124" s="16"/>
      <c r="F124" s="17"/>
      <c r="G124" s="17"/>
      <c r="H124" s="18"/>
      <c r="I124" s="16"/>
      <c r="J124" s="16"/>
      <c r="K124" s="16"/>
      <c r="L124" s="19" t="e">
        <f t="shared" si="2"/>
        <v>#DIV/0!</v>
      </c>
      <c r="M124" s="16"/>
      <c r="N124" s="17"/>
      <c r="O124" s="16"/>
    </row>
    <row r="125" spans="1:15" x14ac:dyDescent="0.25">
      <c r="A125" s="16"/>
      <c r="B125" s="16"/>
      <c r="C125" s="16"/>
      <c r="D125" s="20"/>
      <c r="E125" s="16"/>
      <c r="F125" s="17"/>
      <c r="G125" s="17"/>
      <c r="H125" s="18"/>
      <c r="I125" s="16"/>
      <c r="J125" s="16"/>
      <c r="K125" s="16"/>
      <c r="L125" s="19" t="e">
        <f t="shared" si="2"/>
        <v>#DIV/0!</v>
      </c>
      <c r="M125" s="16"/>
      <c r="N125" s="17"/>
      <c r="O125" s="16"/>
    </row>
    <row r="126" spans="1:15" x14ac:dyDescent="0.25">
      <c r="A126" s="16"/>
      <c r="B126" s="16"/>
      <c r="C126" s="16"/>
      <c r="D126" s="20"/>
      <c r="E126" s="16"/>
      <c r="F126" s="17"/>
      <c r="G126" s="17"/>
      <c r="H126" s="18"/>
      <c r="I126" s="16"/>
      <c r="J126" s="16"/>
      <c r="K126" s="16"/>
      <c r="L126" s="19" t="e">
        <f t="shared" si="2"/>
        <v>#DIV/0!</v>
      </c>
      <c r="M126" s="16"/>
      <c r="N126" s="17"/>
      <c r="O126" s="16"/>
    </row>
    <row r="127" spans="1:15" x14ac:dyDescent="0.25">
      <c r="A127" s="16"/>
      <c r="B127" s="16"/>
      <c r="C127" s="16"/>
      <c r="D127" s="20"/>
      <c r="E127" s="16"/>
      <c r="F127" s="17"/>
      <c r="G127" s="17"/>
      <c r="H127" s="18"/>
      <c r="I127" s="16"/>
      <c r="J127" s="16"/>
      <c r="K127" s="16"/>
      <c r="L127" s="19" t="e">
        <f t="shared" si="2"/>
        <v>#DIV/0!</v>
      </c>
      <c r="M127" s="16"/>
      <c r="N127" s="17"/>
      <c r="O127" s="16"/>
    </row>
    <row r="128" spans="1:15" x14ac:dyDescent="0.25">
      <c r="A128" s="16"/>
      <c r="B128" s="16"/>
      <c r="C128" s="16"/>
      <c r="D128" s="20"/>
      <c r="E128" s="16"/>
      <c r="F128" s="17"/>
      <c r="G128" s="17"/>
      <c r="H128" s="18"/>
      <c r="I128" s="16"/>
      <c r="J128" s="16"/>
      <c r="K128" s="16"/>
      <c r="L128" s="19" t="e">
        <f t="shared" si="2"/>
        <v>#DIV/0!</v>
      </c>
      <c r="M128" s="16"/>
      <c r="N128" s="17"/>
      <c r="O128" s="16"/>
    </row>
    <row r="129" spans="1:15" x14ac:dyDescent="0.25">
      <c r="A129" s="16"/>
      <c r="B129" s="16"/>
      <c r="C129" s="16"/>
      <c r="D129" s="20"/>
      <c r="E129" s="16"/>
      <c r="F129" s="17"/>
      <c r="G129" s="17"/>
      <c r="H129" s="18"/>
      <c r="I129" s="16"/>
      <c r="J129" s="16"/>
      <c r="K129" s="16"/>
      <c r="L129" s="19" t="e">
        <f t="shared" si="2"/>
        <v>#DIV/0!</v>
      </c>
      <c r="M129" s="16"/>
      <c r="N129" s="17"/>
      <c r="O129" s="16"/>
    </row>
    <row r="130" spans="1:15" x14ac:dyDescent="0.25">
      <c r="A130" s="16"/>
      <c r="B130" s="16"/>
      <c r="C130" s="16"/>
      <c r="D130" s="20"/>
      <c r="E130" s="16"/>
      <c r="F130" s="17"/>
      <c r="G130" s="17"/>
      <c r="H130" s="18"/>
      <c r="I130" s="16"/>
      <c r="J130" s="16"/>
      <c r="K130" s="16"/>
      <c r="L130" s="19" t="e">
        <f t="shared" si="2"/>
        <v>#DIV/0!</v>
      </c>
      <c r="M130" s="16"/>
      <c r="N130" s="17"/>
      <c r="O130" s="16"/>
    </row>
    <row r="131" spans="1:15" x14ac:dyDescent="0.25">
      <c r="A131" s="16"/>
      <c r="B131" s="16"/>
      <c r="C131" s="16"/>
      <c r="D131" s="20"/>
      <c r="E131" s="16"/>
      <c r="F131" s="17"/>
      <c r="G131" s="17"/>
      <c r="H131" s="18"/>
      <c r="I131" s="16"/>
      <c r="J131" s="16"/>
      <c r="K131" s="16"/>
      <c r="L131" s="19" t="e">
        <f t="shared" si="2"/>
        <v>#DIV/0!</v>
      </c>
      <c r="M131" s="16"/>
      <c r="N131" s="17"/>
      <c r="O131" s="16"/>
    </row>
    <row r="132" spans="1:15" x14ac:dyDescent="0.25">
      <c r="A132" s="16"/>
      <c r="B132" s="16"/>
      <c r="C132" s="16"/>
      <c r="D132" s="20"/>
      <c r="E132" s="16"/>
      <c r="F132" s="17"/>
      <c r="G132" s="17"/>
      <c r="H132" s="18"/>
      <c r="I132" s="16"/>
      <c r="J132" s="16"/>
      <c r="K132" s="16"/>
      <c r="L132" s="19" t="e">
        <f t="shared" si="2"/>
        <v>#DIV/0!</v>
      </c>
      <c r="M132" s="16"/>
      <c r="N132" s="17"/>
      <c r="O132" s="16"/>
    </row>
    <row r="133" spans="1:15" x14ac:dyDescent="0.25">
      <c r="A133" s="16"/>
      <c r="B133" s="16"/>
      <c r="C133" s="16"/>
      <c r="D133" s="20"/>
      <c r="E133" s="16"/>
      <c r="F133" s="17"/>
      <c r="G133" s="17"/>
      <c r="H133" s="18"/>
      <c r="I133" s="16"/>
      <c r="J133" s="16"/>
      <c r="K133" s="16"/>
      <c r="L133" s="19" t="e">
        <f t="shared" si="2"/>
        <v>#DIV/0!</v>
      </c>
      <c r="M133" s="16"/>
      <c r="N133" s="17"/>
      <c r="O133" s="16"/>
    </row>
    <row r="134" spans="1:15" x14ac:dyDescent="0.25">
      <c r="A134" s="16"/>
      <c r="B134" s="16"/>
      <c r="C134" s="16"/>
      <c r="D134" s="20"/>
      <c r="E134" s="16"/>
      <c r="F134" s="17"/>
      <c r="G134" s="17"/>
      <c r="H134" s="18"/>
      <c r="I134" s="16"/>
      <c r="J134" s="16"/>
      <c r="K134" s="16"/>
      <c r="L134" s="19" t="e">
        <f t="shared" si="2"/>
        <v>#DIV/0!</v>
      </c>
      <c r="M134" s="16"/>
      <c r="N134" s="17"/>
      <c r="O134" s="16"/>
    </row>
    <row r="135" spans="1:15" x14ac:dyDescent="0.25">
      <c r="A135" s="16"/>
      <c r="B135" s="16"/>
      <c r="C135" s="16"/>
      <c r="D135" s="20"/>
      <c r="E135" s="16"/>
      <c r="F135" s="17"/>
      <c r="G135" s="17"/>
      <c r="H135" s="18"/>
      <c r="I135" s="16"/>
      <c r="J135" s="16"/>
      <c r="K135" s="16"/>
      <c r="L135" s="19" t="e">
        <f t="shared" si="2"/>
        <v>#DIV/0!</v>
      </c>
      <c r="M135" s="16"/>
      <c r="N135" s="17"/>
      <c r="O135" s="16"/>
    </row>
    <row r="136" spans="1:15" x14ac:dyDescent="0.25">
      <c r="A136" s="16"/>
      <c r="B136" s="16"/>
      <c r="C136" s="16"/>
      <c r="D136" s="20"/>
      <c r="E136" s="16"/>
      <c r="F136" s="17"/>
      <c r="G136" s="17"/>
      <c r="H136" s="18"/>
      <c r="I136" s="16"/>
      <c r="J136" s="16"/>
      <c r="K136" s="16"/>
      <c r="L136" s="19" t="e">
        <f t="shared" si="2"/>
        <v>#DIV/0!</v>
      </c>
      <c r="M136" s="16"/>
      <c r="N136" s="17"/>
      <c r="O136" s="16"/>
    </row>
    <row r="137" spans="1:15" x14ac:dyDescent="0.25">
      <c r="A137" s="16"/>
      <c r="B137" s="16"/>
      <c r="C137" s="16"/>
      <c r="D137" s="20"/>
      <c r="E137" s="16"/>
      <c r="F137" s="17"/>
      <c r="G137" s="17"/>
      <c r="H137" s="18"/>
      <c r="I137" s="16"/>
      <c r="J137" s="16"/>
      <c r="K137" s="16"/>
      <c r="L137" s="19" t="e">
        <f t="shared" si="2"/>
        <v>#DIV/0!</v>
      </c>
      <c r="M137" s="16"/>
      <c r="N137" s="17"/>
      <c r="O137" s="16"/>
    </row>
    <row r="138" spans="1:15" x14ac:dyDescent="0.25">
      <c r="A138" s="16"/>
      <c r="B138" s="16"/>
      <c r="C138" s="16"/>
      <c r="D138" s="20"/>
      <c r="E138" s="16"/>
      <c r="F138" s="17"/>
      <c r="G138" s="17"/>
      <c r="H138" s="18"/>
      <c r="I138" s="16"/>
      <c r="J138" s="16"/>
      <c r="K138" s="16"/>
      <c r="L138" s="19" t="e">
        <f t="shared" si="2"/>
        <v>#DIV/0!</v>
      </c>
      <c r="M138" s="16"/>
      <c r="N138" s="17"/>
      <c r="O138" s="16"/>
    </row>
    <row r="139" spans="1:15" x14ac:dyDescent="0.25">
      <c r="A139" s="16"/>
      <c r="B139" s="16"/>
      <c r="C139" s="16"/>
      <c r="D139" s="20"/>
      <c r="E139" s="16"/>
      <c r="F139" s="17"/>
      <c r="G139" s="17"/>
      <c r="H139" s="18"/>
      <c r="I139" s="16"/>
      <c r="J139" s="16"/>
      <c r="K139" s="16"/>
      <c r="L139" s="19" t="e">
        <f t="shared" si="2"/>
        <v>#DIV/0!</v>
      </c>
      <c r="M139" s="16"/>
      <c r="N139" s="17"/>
      <c r="O139" s="16"/>
    </row>
    <row r="140" spans="1:15" x14ac:dyDescent="0.25">
      <c r="A140" s="16"/>
      <c r="B140" s="16"/>
      <c r="C140" s="16"/>
      <c r="D140" s="20"/>
      <c r="E140" s="16"/>
      <c r="F140" s="17"/>
      <c r="G140" s="17"/>
      <c r="H140" s="18"/>
      <c r="I140" s="16"/>
      <c r="J140" s="16"/>
      <c r="K140" s="16"/>
      <c r="L140" s="19" t="e">
        <f t="shared" si="2"/>
        <v>#DIV/0!</v>
      </c>
      <c r="M140" s="16"/>
      <c r="N140" s="17"/>
      <c r="O140" s="16"/>
    </row>
    <row r="141" spans="1:15" x14ac:dyDescent="0.25">
      <c r="A141" s="16"/>
      <c r="B141" s="16"/>
      <c r="C141" s="16"/>
      <c r="D141" s="20"/>
      <c r="E141" s="16"/>
      <c r="F141" s="17"/>
      <c r="G141" s="17"/>
      <c r="H141" s="18"/>
      <c r="I141" s="16"/>
      <c r="J141" s="16"/>
      <c r="K141" s="16"/>
      <c r="L141" s="19" t="e">
        <f t="shared" si="2"/>
        <v>#DIV/0!</v>
      </c>
      <c r="M141" s="16"/>
      <c r="N141" s="17"/>
      <c r="O141" s="16"/>
    </row>
    <row r="142" spans="1:15" x14ac:dyDescent="0.25">
      <c r="A142" s="16"/>
      <c r="B142" s="16"/>
      <c r="C142" s="16"/>
      <c r="D142" s="16"/>
      <c r="E142" s="16"/>
      <c r="F142" s="17"/>
      <c r="G142" s="17"/>
      <c r="H142" s="18"/>
      <c r="I142" s="16"/>
      <c r="J142" s="16"/>
      <c r="K142" s="16"/>
      <c r="L142" s="19" t="e">
        <f t="shared" si="2"/>
        <v>#DIV/0!</v>
      </c>
      <c r="M142" s="16"/>
      <c r="N142" s="17"/>
      <c r="O142" s="16"/>
    </row>
    <row r="143" spans="1:15" x14ac:dyDescent="0.25">
      <c r="A143" s="16"/>
      <c r="B143" s="16"/>
      <c r="C143" s="16"/>
      <c r="D143" s="16"/>
      <c r="E143" s="16"/>
      <c r="F143" s="17"/>
      <c r="G143" s="17"/>
      <c r="H143" s="18"/>
      <c r="I143" s="16"/>
      <c r="J143" s="16"/>
      <c r="K143" s="16"/>
      <c r="L143" s="19" t="e">
        <f t="shared" si="2"/>
        <v>#DIV/0!</v>
      </c>
      <c r="M143" s="16"/>
      <c r="N143" s="17"/>
      <c r="O143" s="16"/>
    </row>
    <row r="144" spans="1:15" x14ac:dyDescent="0.25">
      <c r="A144" s="16"/>
      <c r="B144" s="16"/>
      <c r="C144" s="16"/>
      <c r="D144" s="16"/>
      <c r="E144" s="16"/>
      <c r="F144" s="17"/>
      <c r="G144" s="17"/>
      <c r="H144" s="18"/>
      <c r="I144" s="16"/>
      <c r="J144" s="16"/>
      <c r="K144" s="16"/>
      <c r="L144" s="19" t="e">
        <f t="shared" si="2"/>
        <v>#DIV/0!</v>
      </c>
      <c r="M144" s="16"/>
      <c r="N144" s="17"/>
      <c r="O144" s="16"/>
    </row>
    <row r="145" spans="1:15" x14ac:dyDescent="0.25">
      <c r="A145" s="16"/>
      <c r="B145" s="16"/>
      <c r="C145" s="16"/>
      <c r="D145" s="16"/>
      <c r="E145" s="16"/>
      <c r="F145" s="17"/>
      <c r="G145" s="17"/>
      <c r="H145" s="18"/>
      <c r="I145" s="16"/>
      <c r="J145" s="16"/>
      <c r="K145" s="16"/>
      <c r="L145" s="19" t="e">
        <f t="shared" si="2"/>
        <v>#DIV/0!</v>
      </c>
      <c r="M145" s="16"/>
      <c r="N145" s="17"/>
      <c r="O145" s="16"/>
    </row>
    <row r="146" spans="1:15" x14ac:dyDescent="0.25">
      <c r="A146" s="16"/>
      <c r="B146" s="16"/>
      <c r="C146" s="16"/>
      <c r="D146" s="16"/>
      <c r="E146" s="16"/>
      <c r="F146" s="17"/>
      <c r="G146" s="17"/>
      <c r="H146" s="18"/>
      <c r="I146" s="16"/>
      <c r="J146" s="16"/>
      <c r="K146" s="16"/>
      <c r="L146" s="19" t="e">
        <f t="shared" si="2"/>
        <v>#DIV/0!</v>
      </c>
      <c r="M146" s="16"/>
      <c r="N146" s="17"/>
      <c r="O146" s="16"/>
    </row>
    <row r="147" spans="1:15" x14ac:dyDescent="0.25">
      <c r="A147" s="16"/>
      <c r="B147" s="16"/>
      <c r="C147" s="16"/>
      <c r="D147" s="16"/>
      <c r="E147" s="16"/>
      <c r="F147" s="17"/>
      <c r="G147" s="17"/>
      <c r="H147" s="18"/>
      <c r="I147" s="16"/>
      <c r="J147" s="16"/>
      <c r="K147" s="16"/>
      <c r="L147" s="19" t="e">
        <f t="shared" si="2"/>
        <v>#DIV/0!</v>
      </c>
      <c r="M147" s="16"/>
      <c r="N147" s="17"/>
      <c r="O147" s="16"/>
    </row>
    <row r="148" spans="1:15" x14ac:dyDescent="0.25">
      <c r="A148" s="16"/>
      <c r="B148" s="16"/>
      <c r="C148" s="16"/>
      <c r="D148" s="16"/>
      <c r="E148" s="16"/>
      <c r="F148" s="17"/>
      <c r="G148" s="17"/>
      <c r="H148" s="18"/>
      <c r="I148" s="16"/>
      <c r="J148" s="16"/>
      <c r="K148" s="16"/>
      <c r="L148" s="19" t="e">
        <f t="shared" si="2"/>
        <v>#DIV/0!</v>
      </c>
      <c r="M148" s="16"/>
      <c r="N148" s="17"/>
      <c r="O148" s="16"/>
    </row>
    <row r="149" spans="1:15" x14ac:dyDescent="0.25">
      <c r="A149" s="16"/>
      <c r="B149" s="16"/>
      <c r="C149" s="16"/>
      <c r="D149" s="16"/>
      <c r="E149" s="16"/>
      <c r="F149" s="17"/>
      <c r="G149" s="17"/>
      <c r="H149" s="18"/>
      <c r="I149" s="16"/>
      <c r="J149" s="16"/>
      <c r="K149" s="16"/>
      <c r="L149" s="19" t="e">
        <f t="shared" si="2"/>
        <v>#DIV/0!</v>
      </c>
      <c r="M149" s="16"/>
      <c r="N149" s="17"/>
      <c r="O149" s="16"/>
    </row>
    <row r="150" spans="1:15" x14ac:dyDescent="0.25">
      <c r="A150" s="16"/>
      <c r="B150" s="16"/>
      <c r="C150" s="16"/>
      <c r="D150" s="16"/>
      <c r="E150" s="16"/>
      <c r="F150" s="17"/>
      <c r="G150" s="17"/>
      <c r="H150" s="18"/>
      <c r="I150" s="16"/>
      <c r="J150" s="16"/>
      <c r="K150" s="16"/>
      <c r="L150" s="19" t="e">
        <f t="shared" si="2"/>
        <v>#DIV/0!</v>
      </c>
      <c r="M150" s="16"/>
      <c r="N150" s="17"/>
      <c r="O150" s="16"/>
    </row>
    <row r="151" spans="1:15" x14ac:dyDescent="0.25">
      <c r="A151" s="16"/>
      <c r="B151" s="16"/>
      <c r="C151" s="16"/>
      <c r="D151" s="16"/>
      <c r="E151" s="16"/>
      <c r="F151" s="17"/>
      <c r="G151" s="17"/>
      <c r="H151" s="18"/>
      <c r="I151" s="16"/>
      <c r="J151" s="16"/>
      <c r="K151" s="16"/>
      <c r="L151" s="19" t="e">
        <f t="shared" si="2"/>
        <v>#DIV/0!</v>
      </c>
      <c r="M151" s="16"/>
      <c r="N151" s="17"/>
      <c r="O151" s="16"/>
    </row>
    <row r="152" spans="1:15" x14ac:dyDescent="0.25">
      <c r="A152" s="16"/>
      <c r="B152" s="16"/>
      <c r="C152" s="16"/>
      <c r="D152" s="16"/>
      <c r="E152" s="16"/>
      <c r="F152" s="17"/>
      <c r="G152" s="17"/>
      <c r="H152" s="18"/>
      <c r="I152" s="16"/>
      <c r="J152" s="16"/>
      <c r="K152" s="16"/>
      <c r="L152" s="19" t="e">
        <f t="shared" si="2"/>
        <v>#DIV/0!</v>
      </c>
      <c r="M152" s="16"/>
      <c r="N152" s="17"/>
      <c r="O152" s="16"/>
    </row>
    <row r="153" spans="1:15" x14ac:dyDescent="0.25">
      <c r="A153" s="16"/>
      <c r="B153" s="16"/>
      <c r="C153" s="16"/>
      <c r="D153" s="16"/>
      <c r="E153" s="16"/>
      <c r="F153" s="17"/>
      <c r="G153" s="17"/>
      <c r="H153" s="18"/>
      <c r="I153" s="16"/>
      <c r="J153" s="16"/>
      <c r="K153" s="16"/>
      <c r="L153" s="19" t="e">
        <f t="shared" si="2"/>
        <v>#DIV/0!</v>
      </c>
      <c r="M153" s="16"/>
      <c r="N153" s="17"/>
      <c r="O153" s="16"/>
    </row>
    <row r="154" spans="1:15" x14ac:dyDescent="0.25">
      <c r="A154" s="16"/>
      <c r="B154" s="16"/>
      <c r="C154" s="16"/>
      <c r="D154" s="16"/>
      <c r="E154" s="16"/>
      <c r="F154" s="17"/>
      <c r="G154" s="17"/>
      <c r="H154" s="18"/>
      <c r="I154" s="16"/>
      <c r="J154" s="16"/>
      <c r="K154" s="16"/>
      <c r="L154" s="19" t="e">
        <f t="shared" si="2"/>
        <v>#DIV/0!</v>
      </c>
      <c r="M154" s="16"/>
      <c r="N154" s="17"/>
      <c r="O154" s="16"/>
    </row>
    <row r="155" spans="1:15" x14ac:dyDescent="0.25">
      <c r="A155" s="16"/>
      <c r="B155" s="16"/>
      <c r="C155" s="16"/>
      <c r="D155" s="16"/>
      <c r="E155" s="16"/>
      <c r="F155" s="17"/>
      <c r="G155" s="17"/>
      <c r="H155" s="18"/>
      <c r="I155" s="16"/>
      <c r="J155" s="16"/>
      <c r="K155" s="16"/>
      <c r="L155" s="19" t="e">
        <f t="shared" si="2"/>
        <v>#DIV/0!</v>
      </c>
      <c r="M155" s="16"/>
      <c r="N155" s="17"/>
      <c r="O155" s="16"/>
    </row>
    <row r="156" spans="1:15" x14ac:dyDescent="0.25">
      <c r="A156" s="16"/>
      <c r="B156" s="16"/>
      <c r="C156" s="16"/>
      <c r="D156" s="16"/>
      <c r="E156" s="16"/>
      <c r="F156" s="17"/>
      <c r="G156" s="17"/>
      <c r="H156" s="18"/>
      <c r="I156" s="16"/>
      <c r="J156" s="16"/>
      <c r="K156" s="16"/>
      <c r="L156" s="19" t="e">
        <f t="shared" si="2"/>
        <v>#DIV/0!</v>
      </c>
      <c r="M156" s="16"/>
      <c r="N156" s="17"/>
      <c r="O156" s="16"/>
    </row>
    <row r="157" spans="1:15" x14ac:dyDescent="0.25">
      <c r="A157" s="16"/>
      <c r="B157" s="16"/>
      <c r="C157" s="16"/>
      <c r="D157" s="16"/>
      <c r="E157" s="16"/>
      <c r="F157" s="17"/>
      <c r="G157" s="17"/>
      <c r="H157" s="18"/>
      <c r="I157" s="16"/>
      <c r="J157" s="16"/>
      <c r="K157" s="16"/>
      <c r="L157" s="19" t="e">
        <f t="shared" si="2"/>
        <v>#DIV/0!</v>
      </c>
      <c r="M157" s="16"/>
      <c r="N157" s="17"/>
      <c r="O157" s="16"/>
    </row>
    <row r="158" spans="1:15" x14ac:dyDescent="0.25">
      <c r="A158" s="16"/>
      <c r="B158" s="16"/>
      <c r="C158" s="16"/>
      <c r="D158" s="16"/>
      <c r="E158" s="16"/>
      <c r="F158" s="17"/>
      <c r="G158" s="17"/>
      <c r="H158" s="18"/>
      <c r="I158" s="16"/>
      <c r="J158" s="16"/>
      <c r="K158" s="16"/>
      <c r="L158" s="19" t="e">
        <f t="shared" si="2"/>
        <v>#DIV/0!</v>
      </c>
      <c r="M158" s="16"/>
      <c r="N158" s="17"/>
      <c r="O158" s="16"/>
    </row>
    <row r="159" spans="1:15" x14ac:dyDescent="0.25">
      <c r="A159" s="16"/>
      <c r="B159" s="16"/>
      <c r="C159" s="16"/>
      <c r="D159" s="16"/>
      <c r="E159" s="16"/>
      <c r="F159" s="17"/>
      <c r="G159" s="17"/>
      <c r="H159" s="18"/>
      <c r="I159" s="16"/>
      <c r="J159" s="16"/>
      <c r="K159" s="16"/>
      <c r="L159" s="19" t="e">
        <f t="shared" si="2"/>
        <v>#DIV/0!</v>
      </c>
      <c r="M159" s="16"/>
      <c r="N159" s="17"/>
      <c r="O159" s="16"/>
    </row>
    <row r="160" spans="1:15" x14ac:dyDescent="0.25">
      <c r="A160" s="16"/>
      <c r="B160" s="16"/>
      <c r="C160" s="16"/>
      <c r="D160" s="16"/>
      <c r="E160" s="16"/>
      <c r="F160" s="17"/>
      <c r="G160" s="17"/>
      <c r="H160" s="18"/>
      <c r="I160" s="16"/>
      <c r="J160" s="16"/>
      <c r="K160" s="16"/>
      <c r="L160" s="19" t="e">
        <f t="shared" si="2"/>
        <v>#DIV/0!</v>
      </c>
      <c r="M160" s="16"/>
      <c r="N160" s="17"/>
      <c r="O160" s="16"/>
    </row>
    <row r="161" spans="1:15" x14ac:dyDescent="0.25">
      <c r="A161" s="16"/>
      <c r="B161" s="16"/>
      <c r="C161" s="16"/>
      <c r="D161" s="16"/>
      <c r="E161" s="16"/>
      <c r="F161" s="17"/>
      <c r="G161" s="17"/>
      <c r="H161" s="18"/>
      <c r="I161" s="16"/>
      <c r="J161" s="16"/>
      <c r="K161" s="16"/>
      <c r="L161" s="19" t="e">
        <f t="shared" si="2"/>
        <v>#DIV/0!</v>
      </c>
      <c r="M161" s="16"/>
      <c r="N161" s="17"/>
      <c r="O161" s="16"/>
    </row>
    <row r="162" spans="1:15" x14ac:dyDescent="0.25">
      <c r="A162" s="16"/>
      <c r="B162" s="16"/>
      <c r="C162" s="16"/>
      <c r="D162" s="16"/>
      <c r="E162" s="16"/>
      <c r="F162" s="17"/>
      <c r="G162" s="17"/>
      <c r="H162" s="18"/>
      <c r="I162" s="16"/>
      <c r="J162" s="16"/>
      <c r="K162" s="16"/>
      <c r="L162" s="19" t="e">
        <f t="shared" ref="L103:L166" si="3">IF((K162/D162)&gt;100%,100%,(K162/D162))</f>
        <v>#DIV/0!</v>
      </c>
      <c r="M162" s="16"/>
      <c r="N162" s="17"/>
      <c r="O162" s="16"/>
    </row>
    <row r="163" spans="1:15" x14ac:dyDescent="0.25">
      <c r="A163" s="16"/>
      <c r="B163" s="16"/>
      <c r="C163" s="16"/>
      <c r="D163" s="16"/>
      <c r="E163" s="16"/>
      <c r="F163" s="17"/>
      <c r="G163" s="17"/>
      <c r="H163" s="18"/>
      <c r="I163" s="16"/>
      <c r="J163" s="16"/>
      <c r="K163" s="16"/>
      <c r="L163" s="19" t="e">
        <f t="shared" si="3"/>
        <v>#DIV/0!</v>
      </c>
      <c r="M163" s="16"/>
      <c r="N163" s="17"/>
      <c r="O163" s="16"/>
    </row>
    <row r="164" spans="1:15" x14ac:dyDescent="0.25">
      <c r="A164" s="16"/>
      <c r="B164" s="16"/>
      <c r="C164" s="16"/>
      <c r="D164" s="16"/>
      <c r="E164" s="16"/>
      <c r="F164" s="17"/>
      <c r="G164" s="17"/>
      <c r="H164" s="18"/>
      <c r="I164" s="16"/>
      <c r="J164" s="16"/>
      <c r="K164" s="16"/>
      <c r="L164" s="19" t="e">
        <f t="shared" si="3"/>
        <v>#DIV/0!</v>
      </c>
      <c r="M164" s="16"/>
      <c r="N164" s="17"/>
      <c r="O164" s="16"/>
    </row>
    <row r="165" spans="1:15" x14ac:dyDescent="0.25">
      <c r="A165" s="16"/>
      <c r="B165" s="16"/>
      <c r="C165" s="16"/>
      <c r="D165" s="16"/>
      <c r="E165" s="16"/>
      <c r="F165" s="17"/>
      <c r="G165" s="17"/>
      <c r="H165" s="18"/>
      <c r="I165" s="16"/>
      <c r="J165" s="16"/>
      <c r="K165" s="16"/>
      <c r="L165" s="19" t="e">
        <f t="shared" si="3"/>
        <v>#DIV/0!</v>
      </c>
      <c r="M165" s="16"/>
      <c r="N165" s="17"/>
      <c r="O165" s="16"/>
    </row>
    <row r="166" spans="1:15" x14ac:dyDescent="0.25">
      <c r="A166" s="16"/>
      <c r="B166" s="16"/>
      <c r="C166" s="16"/>
      <c r="D166" s="16"/>
      <c r="E166" s="16"/>
      <c r="F166" s="17"/>
      <c r="G166" s="17"/>
      <c r="H166" s="18"/>
      <c r="I166" s="16"/>
      <c r="J166" s="16"/>
      <c r="K166" s="16"/>
      <c r="L166" s="19" t="e">
        <f t="shared" si="3"/>
        <v>#DIV/0!</v>
      </c>
      <c r="M166" s="16"/>
      <c r="N166" s="17"/>
      <c r="O166" s="16"/>
    </row>
    <row r="167" spans="1:15" x14ac:dyDescent="0.25">
      <c r="A167" s="16"/>
      <c r="B167" s="16"/>
      <c r="C167" s="16"/>
      <c r="D167" s="16"/>
      <c r="E167" s="16"/>
      <c r="F167" s="17"/>
      <c r="G167" s="17"/>
      <c r="H167" s="18"/>
      <c r="I167" s="16"/>
      <c r="J167" s="16"/>
      <c r="K167" s="16"/>
      <c r="L167" s="19" t="e">
        <f t="shared" ref="L167:L230" si="4">IF((K167/D167)&gt;100%,100%,(K167/D167))</f>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si="4"/>
        <v>#DIV/0!</v>
      </c>
      <c r="M215" s="16"/>
      <c r="N215" s="17"/>
      <c r="O215" s="16"/>
    </row>
    <row r="216" spans="1:15" x14ac:dyDescent="0.25">
      <c r="A216" s="16"/>
      <c r="B216" s="16"/>
      <c r="C216" s="16"/>
      <c r="D216" s="16"/>
      <c r="E216" s="16"/>
      <c r="F216" s="17"/>
      <c r="G216" s="17"/>
      <c r="H216" s="18"/>
      <c r="I216" s="16"/>
      <c r="J216" s="16"/>
      <c r="K216" s="16"/>
      <c r="L216" s="19" t="e">
        <f t="shared" si="4"/>
        <v>#DIV/0!</v>
      </c>
      <c r="M216" s="16"/>
      <c r="N216" s="17"/>
      <c r="O216" s="16"/>
    </row>
    <row r="217" spans="1:15" x14ac:dyDescent="0.25">
      <c r="A217" s="16"/>
      <c r="B217" s="16"/>
      <c r="C217" s="16"/>
      <c r="D217" s="16"/>
      <c r="E217" s="16"/>
      <c r="F217" s="17"/>
      <c r="G217" s="17"/>
      <c r="H217" s="18"/>
      <c r="I217" s="16"/>
      <c r="J217" s="16"/>
      <c r="K217" s="16"/>
      <c r="L217" s="19" t="e">
        <f t="shared" si="4"/>
        <v>#DIV/0!</v>
      </c>
      <c r="M217" s="16"/>
      <c r="N217" s="17"/>
      <c r="O217" s="16"/>
    </row>
    <row r="218" spans="1:15" x14ac:dyDescent="0.25">
      <c r="A218" s="16"/>
      <c r="B218" s="16"/>
      <c r="C218" s="16"/>
      <c r="D218" s="16"/>
      <c r="E218" s="16"/>
      <c r="F218" s="17"/>
      <c r="G218" s="17"/>
      <c r="H218" s="18"/>
      <c r="I218" s="16"/>
      <c r="J218" s="16"/>
      <c r="K218" s="16"/>
      <c r="L218" s="19" t="e">
        <f t="shared" si="4"/>
        <v>#DIV/0!</v>
      </c>
      <c r="M218" s="16"/>
      <c r="N218" s="17"/>
      <c r="O218" s="16"/>
    </row>
    <row r="219" spans="1:15" x14ac:dyDescent="0.25">
      <c r="A219" s="16"/>
      <c r="B219" s="16"/>
      <c r="C219" s="16"/>
      <c r="D219" s="16"/>
      <c r="E219" s="16"/>
      <c r="F219" s="17"/>
      <c r="G219" s="17"/>
      <c r="H219" s="18"/>
      <c r="I219" s="16"/>
      <c r="J219" s="16"/>
      <c r="K219" s="16"/>
      <c r="L219" s="19" t="e">
        <f t="shared" si="4"/>
        <v>#DIV/0!</v>
      </c>
      <c r="M219" s="16"/>
      <c r="N219" s="17"/>
      <c r="O219" s="16"/>
    </row>
    <row r="220" spans="1:15" x14ac:dyDescent="0.25">
      <c r="A220" s="16"/>
      <c r="B220" s="16"/>
      <c r="C220" s="16"/>
      <c r="D220" s="16"/>
      <c r="E220" s="16"/>
      <c r="F220" s="17"/>
      <c r="G220" s="17"/>
      <c r="H220" s="18"/>
      <c r="I220" s="16"/>
      <c r="J220" s="16"/>
      <c r="K220" s="16"/>
      <c r="L220" s="19" t="e">
        <f t="shared" si="4"/>
        <v>#DIV/0!</v>
      </c>
      <c r="M220" s="16"/>
      <c r="N220" s="17"/>
      <c r="O220" s="16"/>
    </row>
    <row r="221" spans="1:15" x14ac:dyDescent="0.25">
      <c r="A221" s="16"/>
      <c r="B221" s="16"/>
      <c r="C221" s="16"/>
      <c r="D221" s="16"/>
      <c r="E221" s="16"/>
      <c r="F221" s="17"/>
      <c r="G221" s="17"/>
      <c r="H221" s="18"/>
      <c r="I221" s="16"/>
      <c r="J221" s="16"/>
      <c r="K221" s="16"/>
      <c r="L221" s="19" t="e">
        <f t="shared" si="4"/>
        <v>#DIV/0!</v>
      </c>
      <c r="M221" s="16"/>
      <c r="N221" s="17"/>
      <c r="O221" s="16"/>
    </row>
    <row r="222" spans="1:15" x14ac:dyDescent="0.25">
      <c r="A222" s="16"/>
      <c r="B222" s="16"/>
      <c r="C222" s="16"/>
      <c r="D222" s="16"/>
      <c r="E222" s="16"/>
      <c r="F222" s="17"/>
      <c r="G222" s="17"/>
      <c r="H222" s="18"/>
      <c r="I222" s="16"/>
      <c r="J222" s="16"/>
      <c r="K222" s="16"/>
      <c r="L222" s="19" t="e">
        <f t="shared" si="4"/>
        <v>#DIV/0!</v>
      </c>
      <c r="M222" s="16"/>
      <c r="N222" s="17"/>
      <c r="O222" s="16"/>
    </row>
    <row r="223" spans="1:15" x14ac:dyDescent="0.25">
      <c r="A223" s="16"/>
      <c r="B223" s="16"/>
      <c r="C223" s="16"/>
      <c r="D223" s="16"/>
      <c r="E223" s="16"/>
      <c r="F223" s="17"/>
      <c r="G223" s="17"/>
      <c r="H223" s="18"/>
      <c r="I223" s="16"/>
      <c r="J223" s="16"/>
      <c r="K223" s="16"/>
      <c r="L223" s="19" t="e">
        <f t="shared" si="4"/>
        <v>#DIV/0!</v>
      </c>
      <c r="M223" s="16"/>
      <c r="N223" s="17"/>
      <c r="O223" s="16"/>
    </row>
    <row r="224" spans="1:15" x14ac:dyDescent="0.25">
      <c r="A224" s="16"/>
      <c r="B224" s="16"/>
      <c r="C224" s="16"/>
      <c r="D224" s="16"/>
      <c r="E224" s="16"/>
      <c r="F224" s="17"/>
      <c r="G224" s="17"/>
      <c r="H224" s="18"/>
      <c r="I224" s="16"/>
      <c r="J224" s="16"/>
      <c r="K224" s="16"/>
      <c r="L224" s="19" t="e">
        <f t="shared" si="4"/>
        <v>#DIV/0!</v>
      </c>
      <c r="M224" s="16"/>
      <c r="N224" s="17"/>
      <c r="O224" s="16"/>
    </row>
    <row r="225" spans="1:15" x14ac:dyDescent="0.25">
      <c r="A225" s="16"/>
      <c r="B225" s="16"/>
      <c r="C225" s="16"/>
      <c r="D225" s="16"/>
      <c r="E225" s="16"/>
      <c r="F225" s="17"/>
      <c r="G225" s="17"/>
      <c r="H225" s="18"/>
      <c r="I225" s="16"/>
      <c r="J225" s="16"/>
      <c r="K225" s="16"/>
      <c r="L225" s="19" t="e">
        <f t="shared" si="4"/>
        <v>#DIV/0!</v>
      </c>
      <c r="M225" s="16"/>
      <c r="N225" s="17"/>
      <c r="O225" s="16"/>
    </row>
    <row r="226" spans="1:15" x14ac:dyDescent="0.25">
      <c r="A226" s="16"/>
      <c r="B226" s="16"/>
      <c r="C226" s="16"/>
      <c r="D226" s="16"/>
      <c r="E226" s="16"/>
      <c r="F226" s="17"/>
      <c r="G226" s="17"/>
      <c r="H226" s="18"/>
      <c r="I226" s="16"/>
      <c r="J226" s="16"/>
      <c r="K226" s="16"/>
      <c r="L226" s="19" t="e">
        <f t="shared" si="4"/>
        <v>#DIV/0!</v>
      </c>
      <c r="M226" s="16"/>
      <c r="N226" s="17"/>
      <c r="O226" s="16"/>
    </row>
    <row r="227" spans="1:15" x14ac:dyDescent="0.25">
      <c r="A227" s="16"/>
      <c r="B227" s="16"/>
      <c r="C227" s="16"/>
      <c r="D227" s="16"/>
      <c r="E227" s="16"/>
      <c r="F227" s="17"/>
      <c r="G227" s="17"/>
      <c r="H227" s="18"/>
      <c r="I227" s="16"/>
      <c r="J227" s="16"/>
      <c r="K227" s="16"/>
      <c r="L227" s="19" t="e">
        <f t="shared" si="4"/>
        <v>#DIV/0!</v>
      </c>
      <c r="M227" s="16"/>
      <c r="N227" s="17"/>
      <c r="O227" s="16"/>
    </row>
    <row r="228" spans="1:15" x14ac:dyDescent="0.25">
      <c r="A228" s="16"/>
      <c r="B228" s="16"/>
      <c r="C228" s="16"/>
      <c r="D228" s="16"/>
      <c r="E228" s="16"/>
      <c r="F228" s="17"/>
      <c r="G228" s="17"/>
      <c r="H228" s="18"/>
      <c r="I228" s="16"/>
      <c r="J228" s="16"/>
      <c r="K228" s="16"/>
      <c r="L228" s="19" t="e">
        <f t="shared" si="4"/>
        <v>#DIV/0!</v>
      </c>
      <c r="M228" s="16"/>
      <c r="N228" s="17"/>
      <c r="O228" s="16"/>
    </row>
    <row r="229" spans="1:15" x14ac:dyDescent="0.25">
      <c r="A229" s="16"/>
      <c r="B229" s="16"/>
      <c r="C229" s="16"/>
      <c r="D229" s="16"/>
      <c r="E229" s="16"/>
      <c r="F229" s="17"/>
      <c r="G229" s="17"/>
      <c r="H229" s="18"/>
      <c r="I229" s="16"/>
      <c r="J229" s="16"/>
      <c r="K229" s="16"/>
      <c r="L229" s="19" t="e">
        <f t="shared" si="4"/>
        <v>#DIV/0!</v>
      </c>
      <c r="M229" s="16"/>
      <c r="N229" s="17"/>
      <c r="O229" s="16"/>
    </row>
    <row r="230" spans="1:15" x14ac:dyDescent="0.25">
      <c r="A230" s="16"/>
      <c r="B230" s="16"/>
      <c r="C230" s="16"/>
      <c r="D230" s="16"/>
      <c r="E230" s="16"/>
      <c r="F230" s="17"/>
      <c r="G230" s="17"/>
      <c r="H230" s="18"/>
      <c r="I230" s="16"/>
      <c r="J230" s="16"/>
      <c r="K230" s="16"/>
      <c r="L230" s="19" t="e">
        <f t="shared" si="4"/>
        <v>#DIV/0!</v>
      </c>
      <c r="M230" s="16"/>
      <c r="N230" s="17"/>
      <c r="O230" s="16"/>
    </row>
    <row r="231" spans="1:15" x14ac:dyDescent="0.25">
      <c r="A231" s="16"/>
      <c r="B231" s="16"/>
      <c r="C231" s="16"/>
      <c r="D231" s="16"/>
      <c r="E231" s="16"/>
      <c r="F231" s="17"/>
      <c r="G231" s="17"/>
      <c r="H231" s="18"/>
      <c r="I231" s="16"/>
      <c r="J231" s="16"/>
      <c r="K231" s="16"/>
      <c r="L231" s="19" t="e">
        <f t="shared" ref="L231:L294" si="5">IF((K231/D231)&gt;100%,100%,(K231/D231))</f>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si="5"/>
        <v>#DIV/0!</v>
      </c>
      <c r="M280" s="16"/>
      <c r="N280" s="17"/>
      <c r="O280" s="16"/>
    </row>
    <row r="281" spans="1:15" x14ac:dyDescent="0.25">
      <c r="A281" s="16"/>
      <c r="B281" s="16"/>
      <c r="C281" s="16"/>
      <c r="D281" s="16"/>
      <c r="E281" s="16"/>
      <c r="F281" s="17"/>
      <c r="G281" s="17"/>
      <c r="H281" s="18"/>
      <c r="I281" s="16"/>
      <c r="J281" s="16"/>
      <c r="K281" s="16"/>
      <c r="L281" s="19" t="e">
        <f t="shared" si="5"/>
        <v>#DIV/0!</v>
      </c>
      <c r="M281" s="16"/>
      <c r="N281" s="17"/>
      <c r="O281" s="16"/>
    </row>
    <row r="282" spans="1:15" x14ac:dyDescent="0.25">
      <c r="A282" s="16"/>
      <c r="B282" s="16"/>
      <c r="C282" s="16"/>
      <c r="D282" s="16"/>
      <c r="E282" s="16"/>
      <c r="F282" s="17"/>
      <c r="G282" s="17"/>
      <c r="H282" s="18"/>
      <c r="I282" s="16"/>
      <c r="J282" s="16"/>
      <c r="K282" s="16"/>
      <c r="L282" s="19" t="e">
        <f t="shared" si="5"/>
        <v>#DIV/0!</v>
      </c>
      <c r="M282" s="16"/>
      <c r="N282" s="17"/>
      <c r="O282" s="16"/>
    </row>
    <row r="283" spans="1:15" x14ac:dyDescent="0.25">
      <c r="A283" s="16"/>
      <c r="B283" s="16"/>
      <c r="C283" s="16"/>
      <c r="D283" s="16"/>
      <c r="E283" s="16"/>
      <c r="F283" s="17"/>
      <c r="G283" s="17"/>
      <c r="H283" s="18"/>
      <c r="I283" s="16"/>
      <c r="J283" s="16"/>
      <c r="K283" s="16"/>
      <c r="L283" s="19" t="e">
        <f t="shared" si="5"/>
        <v>#DIV/0!</v>
      </c>
      <c r="M283" s="16"/>
      <c r="N283" s="17"/>
      <c r="O283" s="16"/>
    </row>
    <row r="284" spans="1:15" x14ac:dyDescent="0.25">
      <c r="A284" s="16"/>
      <c r="B284" s="16"/>
      <c r="C284" s="16"/>
      <c r="D284" s="16"/>
      <c r="E284" s="16"/>
      <c r="F284" s="17"/>
      <c r="G284" s="17"/>
      <c r="H284" s="18"/>
      <c r="I284" s="16"/>
      <c r="J284" s="16"/>
      <c r="K284" s="16"/>
      <c r="L284" s="19" t="e">
        <f t="shared" si="5"/>
        <v>#DIV/0!</v>
      </c>
      <c r="M284" s="16"/>
      <c r="N284" s="17"/>
      <c r="O284" s="16"/>
    </row>
    <row r="285" spans="1:15" x14ac:dyDescent="0.25">
      <c r="A285" s="16"/>
      <c r="B285" s="16"/>
      <c r="C285" s="16"/>
      <c r="D285" s="16"/>
      <c r="E285" s="16"/>
      <c r="F285" s="17"/>
      <c r="G285" s="17"/>
      <c r="H285" s="18"/>
      <c r="I285" s="16"/>
      <c r="J285" s="16"/>
      <c r="K285" s="16"/>
      <c r="L285" s="19" t="e">
        <f t="shared" si="5"/>
        <v>#DIV/0!</v>
      </c>
      <c r="M285" s="16"/>
      <c r="N285" s="17"/>
      <c r="O285" s="16"/>
    </row>
    <row r="286" spans="1:15" x14ac:dyDescent="0.25">
      <c r="A286" s="16"/>
      <c r="B286" s="16"/>
      <c r="C286" s="16"/>
      <c r="D286" s="16"/>
      <c r="E286" s="16"/>
      <c r="F286" s="17"/>
      <c r="G286" s="17"/>
      <c r="H286" s="18"/>
      <c r="I286" s="16"/>
      <c r="J286" s="16"/>
      <c r="K286" s="16"/>
      <c r="L286" s="19" t="e">
        <f t="shared" si="5"/>
        <v>#DIV/0!</v>
      </c>
      <c r="M286" s="16"/>
      <c r="N286" s="17"/>
      <c r="O286" s="16"/>
    </row>
    <row r="287" spans="1:15" x14ac:dyDescent="0.25">
      <c r="A287" s="16"/>
      <c r="B287" s="16"/>
      <c r="C287" s="16"/>
      <c r="D287" s="16"/>
      <c r="E287" s="16"/>
      <c r="F287" s="17"/>
      <c r="G287" s="17"/>
      <c r="H287" s="18"/>
      <c r="I287" s="16"/>
      <c r="J287" s="16"/>
      <c r="K287" s="16"/>
      <c r="L287" s="19" t="e">
        <f t="shared" si="5"/>
        <v>#DIV/0!</v>
      </c>
      <c r="M287" s="16"/>
      <c r="N287" s="17"/>
      <c r="O287" s="16"/>
    </row>
    <row r="288" spans="1:15" x14ac:dyDescent="0.25">
      <c r="A288" s="16"/>
      <c r="B288" s="16"/>
      <c r="C288" s="16"/>
      <c r="D288" s="16"/>
      <c r="E288" s="16"/>
      <c r="F288" s="17"/>
      <c r="G288" s="17"/>
      <c r="H288" s="18"/>
      <c r="I288" s="16"/>
      <c r="J288" s="16"/>
      <c r="K288" s="16"/>
      <c r="L288" s="19" t="e">
        <f t="shared" si="5"/>
        <v>#DIV/0!</v>
      </c>
      <c r="M288" s="16"/>
      <c r="N288" s="17"/>
      <c r="O288" s="16"/>
    </row>
    <row r="289" spans="1:15" x14ac:dyDescent="0.25">
      <c r="A289" s="16"/>
      <c r="B289" s="16"/>
      <c r="C289" s="16"/>
      <c r="D289" s="16"/>
      <c r="E289" s="16"/>
      <c r="F289" s="17"/>
      <c r="G289" s="17"/>
      <c r="H289" s="18"/>
      <c r="I289" s="16"/>
      <c r="J289" s="16"/>
      <c r="K289" s="16"/>
      <c r="L289" s="19" t="e">
        <f t="shared" si="5"/>
        <v>#DIV/0!</v>
      </c>
      <c r="M289" s="16"/>
      <c r="N289" s="17"/>
      <c r="O289" s="16"/>
    </row>
    <row r="290" spans="1:15" x14ac:dyDescent="0.25">
      <c r="A290" s="16"/>
      <c r="B290" s="16"/>
      <c r="C290" s="16"/>
      <c r="D290" s="16"/>
      <c r="E290" s="16"/>
      <c r="F290" s="17"/>
      <c r="G290" s="17"/>
      <c r="H290" s="18"/>
      <c r="I290" s="16"/>
      <c r="J290" s="16"/>
      <c r="K290" s="16"/>
      <c r="L290" s="19" t="e">
        <f t="shared" si="5"/>
        <v>#DIV/0!</v>
      </c>
      <c r="M290" s="16"/>
      <c r="N290" s="17"/>
      <c r="O290" s="16"/>
    </row>
    <row r="291" spans="1:15" x14ac:dyDescent="0.25">
      <c r="A291" s="16"/>
      <c r="B291" s="16"/>
      <c r="C291" s="16"/>
      <c r="D291" s="16"/>
      <c r="E291" s="16"/>
      <c r="F291" s="17"/>
      <c r="G291" s="17"/>
      <c r="H291" s="18"/>
      <c r="I291" s="16"/>
      <c r="J291" s="16"/>
      <c r="K291" s="16"/>
      <c r="L291" s="19" t="e">
        <f t="shared" si="5"/>
        <v>#DIV/0!</v>
      </c>
      <c r="M291" s="16"/>
      <c r="N291" s="17"/>
      <c r="O291" s="16"/>
    </row>
    <row r="292" spans="1:15" x14ac:dyDescent="0.25">
      <c r="A292" s="16"/>
      <c r="B292" s="16"/>
      <c r="C292" s="16"/>
      <c r="D292" s="16"/>
      <c r="E292" s="16"/>
      <c r="F292" s="17"/>
      <c r="G292" s="17"/>
      <c r="H292" s="18"/>
      <c r="I292" s="16"/>
      <c r="J292" s="16"/>
      <c r="K292" s="16"/>
      <c r="L292" s="19" t="e">
        <f t="shared" si="5"/>
        <v>#DIV/0!</v>
      </c>
      <c r="M292" s="16"/>
      <c r="N292" s="17"/>
      <c r="O292" s="16"/>
    </row>
    <row r="293" spans="1:15" x14ac:dyDescent="0.25">
      <c r="A293" s="16"/>
      <c r="B293" s="16"/>
      <c r="C293" s="16"/>
      <c r="D293" s="16"/>
      <c r="E293" s="16"/>
      <c r="F293" s="17"/>
      <c r="G293" s="17"/>
      <c r="H293" s="18"/>
      <c r="I293" s="16"/>
      <c r="J293" s="16"/>
      <c r="K293" s="16"/>
      <c r="L293" s="19" t="e">
        <f t="shared" si="5"/>
        <v>#DIV/0!</v>
      </c>
      <c r="M293" s="16"/>
      <c r="N293" s="17"/>
      <c r="O293" s="16"/>
    </row>
    <row r="294" spans="1:15" x14ac:dyDescent="0.25">
      <c r="A294" s="16"/>
      <c r="B294" s="16"/>
      <c r="C294" s="16"/>
      <c r="D294" s="16"/>
      <c r="E294" s="16"/>
      <c r="F294" s="17"/>
      <c r="G294" s="17"/>
      <c r="H294" s="18"/>
      <c r="I294" s="16"/>
      <c r="J294" s="16"/>
      <c r="K294" s="16"/>
      <c r="L294" s="19" t="e">
        <f t="shared" si="5"/>
        <v>#DIV/0!</v>
      </c>
      <c r="M294" s="16"/>
      <c r="N294" s="17"/>
      <c r="O294" s="16"/>
    </row>
    <row r="295" spans="1:15" x14ac:dyDescent="0.25">
      <c r="A295" s="16"/>
      <c r="B295" s="16"/>
      <c r="C295" s="16"/>
      <c r="D295" s="16"/>
      <c r="E295" s="16"/>
      <c r="F295" s="17"/>
      <c r="G295" s="17"/>
      <c r="H295" s="18"/>
      <c r="I295" s="16"/>
      <c r="J295" s="16"/>
      <c r="K295" s="16"/>
      <c r="L295" s="19" t="e">
        <f t="shared" ref="L295:L358" si="6">IF((K295/D295)&gt;100%,100%,(K295/D295))</f>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si="6"/>
        <v>#DIV/0!</v>
      </c>
      <c r="M344" s="16"/>
      <c r="N344" s="17"/>
      <c r="O344" s="16"/>
    </row>
    <row r="345" spans="1:15" x14ac:dyDescent="0.25">
      <c r="A345" s="16"/>
      <c r="B345" s="16"/>
      <c r="C345" s="16"/>
      <c r="D345" s="16"/>
      <c r="E345" s="16"/>
      <c r="F345" s="17"/>
      <c r="G345" s="17"/>
      <c r="H345" s="18"/>
      <c r="I345" s="16"/>
      <c r="J345" s="16"/>
      <c r="K345" s="16"/>
      <c r="L345" s="19" t="e">
        <f t="shared" si="6"/>
        <v>#DIV/0!</v>
      </c>
      <c r="M345" s="16"/>
      <c r="N345" s="17"/>
      <c r="O345" s="16"/>
    </row>
    <row r="346" spans="1:15" x14ac:dyDescent="0.25">
      <c r="A346" s="16"/>
      <c r="B346" s="16"/>
      <c r="C346" s="16"/>
      <c r="D346" s="16"/>
      <c r="E346" s="16"/>
      <c r="F346" s="17"/>
      <c r="G346" s="17"/>
      <c r="H346" s="18"/>
      <c r="I346" s="16"/>
      <c r="J346" s="16"/>
      <c r="K346" s="16"/>
      <c r="L346" s="19" t="e">
        <f t="shared" si="6"/>
        <v>#DIV/0!</v>
      </c>
      <c r="M346" s="16"/>
      <c r="N346" s="17"/>
      <c r="O346" s="16"/>
    </row>
    <row r="347" spans="1:15" x14ac:dyDescent="0.25">
      <c r="A347" s="16"/>
      <c r="B347" s="16"/>
      <c r="C347" s="16"/>
      <c r="D347" s="16"/>
      <c r="E347" s="16"/>
      <c r="F347" s="17"/>
      <c r="G347" s="17"/>
      <c r="H347" s="18"/>
      <c r="I347" s="16"/>
      <c r="J347" s="16"/>
      <c r="K347" s="16"/>
      <c r="L347" s="19" t="e">
        <f t="shared" si="6"/>
        <v>#DIV/0!</v>
      </c>
      <c r="M347" s="16"/>
      <c r="N347" s="17"/>
      <c r="O347" s="16"/>
    </row>
    <row r="348" spans="1:15" x14ac:dyDescent="0.25">
      <c r="A348" s="16"/>
      <c r="B348" s="16"/>
      <c r="C348" s="16"/>
      <c r="D348" s="16"/>
      <c r="E348" s="16"/>
      <c r="F348" s="17"/>
      <c r="G348" s="17"/>
      <c r="H348" s="18"/>
      <c r="I348" s="16"/>
      <c r="J348" s="16"/>
      <c r="K348" s="16"/>
      <c r="L348" s="19" t="e">
        <f t="shared" si="6"/>
        <v>#DIV/0!</v>
      </c>
      <c r="M348" s="16"/>
      <c r="N348" s="17"/>
      <c r="O348" s="16"/>
    </row>
    <row r="349" spans="1:15" x14ac:dyDescent="0.25">
      <c r="A349" s="16"/>
      <c r="B349" s="16"/>
      <c r="C349" s="16"/>
      <c r="D349" s="16"/>
      <c r="E349" s="16"/>
      <c r="F349" s="17"/>
      <c r="G349" s="17"/>
      <c r="H349" s="18"/>
      <c r="I349" s="16"/>
      <c r="J349" s="16"/>
      <c r="K349" s="16"/>
      <c r="L349" s="19" t="e">
        <f t="shared" si="6"/>
        <v>#DIV/0!</v>
      </c>
      <c r="M349" s="16"/>
      <c r="N349" s="17"/>
      <c r="O349" s="16"/>
    </row>
    <row r="350" spans="1:15" x14ac:dyDescent="0.25">
      <c r="A350" s="16"/>
      <c r="B350" s="16"/>
      <c r="C350" s="16"/>
      <c r="D350" s="16"/>
      <c r="E350" s="16"/>
      <c r="F350" s="17"/>
      <c r="G350" s="17"/>
      <c r="H350" s="18"/>
      <c r="I350" s="16"/>
      <c r="J350" s="16"/>
      <c r="K350" s="16"/>
      <c r="L350" s="19" t="e">
        <f t="shared" si="6"/>
        <v>#DIV/0!</v>
      </c>
      <c r="M350" s="16"/>
      <c r="N350" s="17"/>
      <c r="O350" s="16"/>
    </row>
    <row r="351" spans="1:15" x14ac:dyDescent="0.25">
      <c r="A351" s="16"/>
      <c r="B351" s="16"/>
      <c r="C351" s="16"/>
      <c r="D351" s="16"/>
      <c r="E351" s="16"/>
      <c r="F351" s="17"/>
      <c r="G351" s="17"/>
      <c r="H351" s="18"/>
      <c r="I351" s="16"/>
      <c r="J351" s="16"/>
      <c r="K351" s="16"/>
      <c r="L351" s="19" t="e">
        <f t="shared" si="6"/>
        <v>#DIV/0!</v>
      </c>
      <c r="M351" s="16"/>
      <c r="N351" s="17"/>
      <c r="O351" s="16"/>
    </row>
    <row r="352" spans="1:15" x14ac:dyDescent="0.25">
      <c r="A352" s="16"/>
      <c r="B352" s="16"/>
      <c r="C352" s="16"/>
      <c r="D352" s="16"/>
      <c r="E352" s="16"/>
      <c r="F352" s="17"/>
      <c r="G352" s="17"/>
      <c r="H352" s="18"/>
      <c r="I352" s="16"/>
      <c r="J352" s="16"/>
      <c r="K352" s="16"/>
      <c r="L352" s="19" t="e">
        <f t="shared" si="6"/>
        <v>#DIV/0!</v>
      </c>
      <c r="M352" s="16"/>
      <c r="N352" s="17"/>
      <c r="O352" s="16"/>
    </row>
    <row r="353" spans="1:15" x14ac:dyDescent="0.25">
      <c r="A353" s="16"/>
      <c r="B353" s="16"/>
      <c r="C353" s="16"/>
      <c r="D353" s="16"/>
      <c r="E353" s="16"/>
      <c r="F353" s="17"/>
      <c r="G353" s="17"/>
      <c r="H353" s="18"/>
      <c r="I353" s="16"/>
      <c r="J353" s="16"/>
      <c r="K353" s="16"/>
      <c r="L353" s="19" t="e">
        <f t="shared" si="6"/>
        <v>#DIV/0!</v>
      </c>
      <c r="M353" s="16"/>
      <c r="N353" s="17"/>
      <c r="O353" s="16"/>
    </row>
    <row r="354" spans="1:15" x14ac:dyDescent="0.25">
      <c r="A354" s="16"/>
      <c r="B354" s="16"/>
      <c r="C354" s="16"/>
      <c r="D354" s="16"/>
      <c r="E354" s="16"/>
      <c r="F354" s="17"/>
      <c r="G354" s="17"/>
      <c r="H354" s="18"/>
      <c r="I354" s="16"/>
      <c r="J354" s="16"/>
      <c r="K354" s="16"/>
      <c r="L354" s="19" t="e">
        <f t="shared" si="6"/>
        <v>#DIV/0!</v>
      </c>
      <c r="M354" s="16"/>
      <c r="N354" s="17"/>
      <c r="O354" s="16"/>
    </row>
    <row r="355" spans="1:15" x14ac:dyDescent="0.25">
      <c r="A355" s="16"/>
      <c r="B355" s="16"/>
      <c r="C355" s="16"/>
      <c r="D355" s="16"/>
      <c r="E355" s="16"/>
      <c r="F355" s="17"/>
      <c r="G355" s="17"/>
      <c r="H355" s="18"/>
      <c r="I355" s="16"/>
      <c r="J355" s="16"/>
      <c r="K355" s="16"/>
      <c r="L355" s="19" t="e">
        <f t="shared" si="6"/>
        <v>#DIV/0!</v>
      </c>
      <c r="M355" s="16"/>
      <c r="N355" s="17"/>
      <c r="O355" s="16"/>
    </row>
    <row r="356" spans="1:15" x14ac:dyDescent="0.25">
      <c r="A356" s="16"/>
      <c r="B356" s="16"/>
      <c r="C356" s="16"/>
      <c r="D356" s="16"/>
      <c r="E356" s="16"/>
      <c r="F356" s="17"/>
      <c r="G356" s="17"/>
      <c r="H356" s="18"/>
      <c r="I356" s="16"/>
      <c r="J356" s="16"/>
      <c r="K356" s="16"/>
      <c r="L356" s="19" t="e">
        <f t="shared" si="6"/>
        <v>#DIV/0!</v>
      </c>
      <c r="M356" s="16"/>
      <c r="N356" s="17"/>
      <c r="O356" s="16"/>
    </row>
    <row r="357" spans="1:15" x14ac:dyDescent="0.25">
      <c r="A357" s="16"/>
      <c r="B357" s="16"/>
      <c r="C357" s="16"/>
      <c r="D357" s="16"/>
      <c r="E357" s="16"/>
      <c r="F357" s="17"/>
      <c r="G357" s="17"/>
      <c r="H357" s="18"/>
      <c r="I357" s="16"/>
      <c r="J357" s="16"/>
      <c r="K357" s="16"/>
      <c r="L357" s="19" t="e">
        <f t="shared" si="6"/>
        <v>#DIV/0!</v>
      </c>
      <c r="M357" s="16"/>
      <c r="N357" s="17"/>
      <c r="O357" s="16"/>
    </row>
    <row r="358" spans="1:15" x14ac:dyDescent="0.25">
      <c r="A358" s="16"/>
      <c r="B358" s="16"/>
      <c r="C358" s="16"/>
      <c r="D358" s="16"/>
      <c r="E358" s="16"/>
      <c r="F358" s="17"/>
      <c r="G358" s="17"/>
      <c r="H358" s="18"/>
      <c r="I358" s="16"/>
      <c r="J358" s="16"/>
      <c r="K358" s="16"/>
      <c r="L358" s="19" t="e">
        <f t="shared" si="6"/>
        <v>#DIV/0!</v>
      </c>
      <c r="M358" s="16"/>
      <c r="N358" s="17"/>
      <c r="O358" s="16"/>
    </row>
    <row r="359" spans="1:15" x14ac:dyDescent="0.25">
      <c r="A359" s="16"/>
      <c r="B359" s="16"/>
      <c r="C359" s="16"/>
      <c r="D359" s="16"/>
      <c r="E359" s="16"/>
      <c r="F359" s="17"/>
      <c r="G359" s="17"/>
      <c r="H359" s="18"/>
      <c r="I359" s="16"/>
      <c r="J359" s="16"/>
      <c r="K359" s="16"/>
      <c r="L359" s="19" t="e">
        <f t="shared" ref="L359:L422" si="7">IF((K359/D359)&gt;100%,100%,(K359/D359))</f>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si="7"/>
        <v>#DIV/0!</v>
      </c>
      <c r="M408" s="16"/>
      <c r="N408" s="17"/>
      <c r="O408" s="16"/>
    </row>
    <row r="409" spans="1:15" x14ac:dyDescent="0.25">
      <c r="A409" s="16"/>
      <c r="B409" s="16"/>
      <c r="C409" s="16"/>
      <c r="D409" s="16"/>
      <c r="E409" s="16"/>
      <c r="F409" s="17"/>
      <c r="G409" s="17"/>
      <c r="H409" s="18"/>
      <c r="I409" s="16"/>
      <c r="J409" s="16"/>
      <c r="K409" s="16"/>
      <c r="L409" s="19" t="e">
        <f t="shared" si="7"/>
        <v>#DIV/0!</v>
      </c>
      <c r="M409" s="16"/>
      <c r="N409" s="17"/>
      <c r="O409" s="16"/>
    </row>
    <row r="410" spans="1:15" x14ac:dyDescent="0.25">
      <c r="A410" s="16"/>
      <c r="B410" s="16"/>
      <c r="C410" s="16"/>
      <c r="D410" s="16"/>
      <c r="E410" s="16"/>
      <c r="F410" s="17"/>
      <c r="G410" s="17"/>
      <c r="H410" s="18"/>
      <c r="I410" s="16"/>
      <c r="J410" s="16"/>
      <c r="K410" s="16"/>
      <c r="L410" s="19" t="e">
        <f t="shared" si="7"/>
        <v>#DIV/0!</v>
      </c>
      <c r="M410" s="16"/>
      <c r="N410" s="17"/>
      <c r="O410" s="16"/>
    </row>
    <row r="411" spans="1:15" x14ac:dyDescent="0.25">
      <c r="A411" s="16"/>
      <c r="B411" s="16"/>
      <c r="C411" s="16"/>
      <c r="D411" s="16"/>
      <c r="E411" s="16"/>
      <c r="F411" s="17"/>
      <c r="G411" s="17"/>
      <c r="H411" s="18"/>
      <c r="I411" s="16"/>
      <c r="J411" s="16"/>
      <c r="K411" s="16"/>
      <c r="L411" s="19" t="e">
        <f t="shared" si="7"/>
        <v>#DIV/0!</v>
      </c>
      <c r="M411" s="16"/>
      <c r="N411" s="17"/>
      <c r="O411" s="16"/>
    </row>
    <row r="412" spans="1:15" x14ac:dyDescent="0.25">
      <c r="A412" s="16"/>
      <c r="B412" s="16"/>
      <c r="C412" s="16"/>
      <c r="D412" s="16"/>
      <c r="E412" s="16"/>
      <c r="F412" s="17"/>
      <c r="G412" s="17"/>
      <c r="H412" s="18"/>
      <c r="I412" s="16"/>
      <c r="J412" s="16"/>
      <c r="K412" s="16"/>
      <c r="L412" s="19" t="e">
        <f t="shared" si="7"/>
        <v>#DIV/0!</v>
      </c>
      <c r="M412" s="16"/>
      <c r="N412" s="17"/>
      <c r="O412" s="16"/>
    </row>
    <row r="413" spans="1:15" x14ac:dyDescent="0.25">
      <c r="A413" s="16"/>
      <c r="B413" s="16"/>
      <c r="C413" s="16"/>
      <c r="D413" s="16"/>
      <c r="E413" s="16"/>
      <c r="F413" s="17"/>
      <c r="G413" s="17"/>
      <c r="H413" s="18"/>
      <c r="I413" s="16"/>
      <c r="J413" s="16"/>
      <c r="K413" s="16"/>
      <c r="L413" s="19" t="e">
        <f t="shared" si="7"/>
        <v>#DIV/0!</v>
      </c>
      <c r="M413" s="16"/>
      <c r="N413" s="17"/>
      <c r="O413" s="16"/>
    </row>
    <row r="414" spans="1:15" x14ac:dyDescent="0.25">
      <c r="A414" s="16"/>
      <c r="B414" s="16"/>
      <c r="C414" s="16"/>
      <c r="D414" s="16"/>
      <c r="E414" s="16"/>
      <c r="F414" s="17"/>
      <c r="G414" s="17"/>
      <c r="H414" s="18"/>
      <c r="I414" s="16"/>
      <c r="J414" s="16"/>
      <c r="K414" s="16"/>
      <c r="L414" s="19" t="e">
        <f t="shared" si="7"/>
        <v>#DIV/0!</v>
      </c>
      <c r="M414" s="16"/>
      <c r="N414" s="17"/>
      <c r="O414" s="16"/>
    </row>
    <row r="415" spans="1:15" x14ac:dyDescent="0.25">
      <c r="A415" s="16"/>
      <c r="B415" s="16"/>
      <c r="C415" s="16"/>
      <c r="D415" s="16"/>
      <c r="E415" s="16"/>
      <c r="F415" s="17"/>
      <c r="G415" s="17"/>
      <c r="H415" s="18"/>
      <c r="I415" s="16"/>
      <c r="J415" s="16"/>
      <c r="K415" s="16"/>
      <c r="L415" s="19" t="e">
        <f t="shared" si="7"/>
        <v>#DIV/0!</v>
      </c>
      <c r="M415" s="16"/>
      <c r="N415" s="17"/>
      <c r="O415" s="16"/>
    </row>
    <row r="416" spans="1:15" x14ac:dyDescent="0.25">
      <c r="A416" s="16"/>
      <c r="B416" s="16"/>
      <c r="C416" s="16"/>
      <c r="D416" s="16"/>
      <c r="E416" s="16"/>
      <c r="F416" s="17"/>
      <c r="G416" s="17"/>
      <c r="H416" s="18"/>
      <c r="I416" s="16"/>
      <c r="J416" s="16"/>
      <c r="K416" s="16"/>
      <c r="L416" s="19" t="e">
        <f t="shared" si="7"/>
        <v>#DIV/0!</v>
      </c>
      <c r="M416" s="16"/>
      <c r="N416" s="17"/>
      <c r="O416" s="16"/>
    </row>
    <row r="417" spans="1:15" x14ac:dyDescent="0.25">
      <c r="A417" s="16"/>
      <c r="B417" s="16"/>
      <c r="C417" s="16"/>
      <c r="D417" s="16"/>
      <c r="E417" s="16"/>
      <c r="F417" s="17"/>
      <c r="G417" s="17"/>
      <c r="H417" s="18"/>
      <c r="I417" s="16"/>
      <c r="J417" s="16"/>
      <c r="K417" s="16"/>
      <c r="L417" s="19" t="e">
        <f t="shared" si="7"/>
        <v>#DIV/0!</v>
      </c>
      <c r="M417" s="16"/>
      <c r="N417" s="17"/>
      <c r="O417" s="16"/>
    </row>
    <row r="418" spans="1:15" x14ac:dyDescent="0.25">
      <c r="A418" s="16"/>
      <c r="B418" s="16"/>
      <c r="C418" s="16"/>
      <c r="D418" s="16"/>
      <c r="E418" s="16"/>
      <c r="F418" s="17"/>
      <c r="G418" s="17"/>
      <c r="H418" s="18"/>
      <c r="I418" s="16"/>
      <c r="J418" s="16"/>
      <c r="K418" s="16"/>
      <c r="L418" s="19" t="e">
        <f t="shared" si="7"/>
        <v>#DIV/0!</v>
      </c>
      <c r="M418" s="16"/>
      <c r="N418" s="17"/>
      <c r="O418" s="16"/>
    </row>
    <row r="419" spans="1:15" x14ac:dyDescent="0.25">
      <c r="A419" s="16"/>
      <c r="B419" s="16"/>
      <c r="C419" s="16"/>
      <c r="D419" s="16"/>
      <c r="E419" s="16"/>
      <c r="F419" s="17"/>
      <c r="G419" s="17"/>
      <c r="H419" s="18"/>
      <c r="I419" s="16"/>
      <c r="J419" s="16"/>
      <c r="K419" s="16"/>
      <c r="L419" s="19" t="e">
        <f t="shared" si="7"/>
        <v>#DIV/0!</v>
      </c>
      <c r="M419" s="16"/>
      <c r="N419" s="17"/>
      <c r="O419" s="16"/>
    </row>
    <row r="420" spans="1:15" x14ac:dyDescent="0.25">
      <c r="A420" s="16"/>
      <c r="B420" s="16"/>
      <c r="C420" s="16"/>
      <c r="D420" s="16"/>
      <c r="E420" s="16"/>
      <c r="F420" s="17"/>
      <c r="G420" s="17"/>
      <c r="H420" s="18"/>
      <c r="I420" s="16"/>
      <c r="J420" s="16"/>
      <c r="K420" s="16"/>
      <c r="L420" s="19" t="e">
        <f t="shared" si="7"/>
        <v>#DIV/0!</v>
      </c>
      <c r="M420" s="16"/>
      <c r="N420" s="17"/>
      <c r="O420" s="16"/>
    </row>
    <row r="421" spans="1:15" x14ac:dyDescent="0.25">
      <c r="A421" s="16"/>
      <c r="B421" s="16"/>
      <c r="C421" s="16"/>
      <c r="D421" s="16"/>
      <c r="E421" s="16"/>
      <c r="F421" s="17"/>
      <c r="G421" s="17"/>
      <c r="H421" s="18"/>
      <c r="I421" s="16"/>
      <c r="J421" s="16"/>
      <c r="K421" s="16"/>
      <c r="L421" s="19" t="e">
        <f t="shared" si="7"/>
        <v>#DIV/0!</v>
      </c>
      <c r="M421" s="16"/>
      <c r="N421" s="17"/>
      <c r="O421" s="16"/>
    </row>
    <row r="422" spans="1:15" x14ac:dyDescent="0.25">
      <c r="A422" s="16"/>
      <c r="B422" s="16"/>
      <c r="C422" s="16"/>
      <c r="D422" s="16"/>
      <c r="E422" s="16"/>
      <c r="F422" s="17"/>
      <c r="G422" s="17"/>
      <c r="H422" s="18"/>
      <c r="I422" s="16"/>
      <c r="J422" s="16"/>
      <c r="K422" s="16"/>
      <c r="L422" s="19" t="e">
        <f t="shared" si="7"/>
        <v>#DIV/0!</v>
      </c>
      <c r="M422" s="16"/>
      <c r="N422" s="17"/>
      <c r="O422" s="16"/>
    </row>
    <row r="423" spans="1:15" x14ac:dyDescent="0.25">
      <c r="A423" s="16"/>
      <c r="B423" s="16"/>
      <c r="C423" s="16"/>
      <c r="D423" s="16"/>
      <c r="E423" s="16"/>
      <c r="F423" s="17"/>
      <c r="G423" s="17"/>
      <c r="H423" s="18"/>
      <c r="I423" s="16"/>
      <c r="J423" s="16"/>
      <c r="K423" s="16"/>
      <c r="L423" s="19" t="e">
        <f t="shared" ref="L423:L486" si="8">IF((K423/D423)&gt;100%,100%,(K423/D423))</f>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si="8"/>
        <v>#DIV/0!</v>
      </c>
      <c r="M472" s="16"/>
      <c r="N472" s="17"/>
      <c r="O472" s="16"/>
    </row>
    <row r="473" spans="1:15" x14ac:dyDescent="0.25">
      <c r="A473" s="16"/>
      <c r="B473" s="16"/>
      <c r="C473" s="16"/>
      <c r="D473" s="16"/>
      <c r="E473" s="16"/>
      <c r="F473" s="17"/>
      <c r="G473" s="17"/>
      <c r="H473" s="18"/>
      <c r="I473" s="16"/>
      <c r="J473" s="16"/>
      <c r="K473" s="16"/>
      <c r="L473" s="19" t="e">
        <f t="shared" si="8"/>
        <v>#DIV/0!</v>
      </c>
      <c r="M473" s="16"/>
      <c r="N473" s="17"/>
      <c r="O473" s="16"/>
    </row>
    <row r="474" spans="1:15" x14ac:dyDescent="0.25">
      <c r="A474" s="16"/>
      <c r="B474" s="16"/>
      <c r="C474" s="16"/>
      <c r="D474" s="16"/>
      <c r="E474" s="16"/>
      <c r="F474" s="17"/>
      <c r="G474" s="17"/>
      <c r="H474" s="18"/>
      <c r="I474" s="16"/>
      <c r="J474" s="16"/>
      <c r="K474" s="16"/>
      <c r="L474" s="19" t="e">
        <f t="shared" si="8"/>
        <v>#DIV/0!</v>
      </c>
      <c r="M474" s="16"/>
      <c r="N474" s="17"/>
      <c r="O474" s="16"/>
    </row>
    <row r="475" spans="1:15" x14ac:dyDescent="0.25">
      <c r="A475" s="16"/>
      <c r="B475" s="16"/>
      <c r="C475" s="16"/>
      <c r="D475" s="16"/>
      <c r="E475" s="16"/>
      <c r="F475" s="17"/>
      <c r="G475" s="17"/>
      <c r="H475" s="18"/>
      <c r="I475" s="16"/>
      <c r="J475" s="16"/>
      <c r="K475" s="16"/>
      <c r="L475" s="19" t="e">
        <f t="shared" si="8"/>
        <v>#DIV/0!</v>
      </c>
      <c r="M475" s="16"/>
      <c r="N475" s="17"/>
      <c r="O475" s="16"/>
    </row>
    <row r="476" spans="1:15" x14ac:dyDescent="0.25">
      <c r="A476" s="16"/>
      <c r="B476" s="16"/>
      <c r="C476" s="16"/>
      <c r="D476" s="16"/>
      <c r="E476" s="16"/>
      <c r="F476" s="17"/>
      <c r="G476" s="17"/>
      <c r="H476" s="18"/>
      <c r="I476" s="16"/>
      <c r="J476" s="16"/>
      <c r="K476" s="16"/>
      <c r="L476" s="19" t="e">
        <f t="shared" si="8"/>
        <v>#DIV/0!</v>
      </c>
      <c r="M476" s="16"/>
      <c r="N476" s="17"/>
      <c r="O476" s="16"/>
    </row>
    <row r="477" spans="1:15" x14ac:dyDescent="0.25">
      <c r="A477" s="16"/>
      <c r="B477" s="16"/>
      <c r="C477" s="16"/>
      <c r="D477" s="16"/>
      <c r="E477" s="16"/>
      <c r="F477" s="17"/>
      <c r="G477" s="17"/>
      <c r="H477" s="18"/>
      <c r="I477" s="16"/>
      <c r="J477" s="16"/>
      <c r="K477" s="16"/>
      <c r="L477" s="19" t="e">
        <f t="shared" si="8"/>
        <v>#DIV/0!</v>
      </c>
      <c r="M477" s="16"/>
      <c r="N477" s="17"/>
      <c r="O477" s="16"/>
    </row>
    <row r="478" spans="1:15" x14ac:dyDescent="0.25">
      <c r="A478" s="16"/>
      <c r="B478" s="16"/>
      <c r="C478" s="16"/>
      <c r="D478" s="16"/>
      <c r="E478" s="16"/>
      <c r="F478" s="17"/>
      <c r="G478" s="17"/>
      <c r="H478" s="18"/>
      <c r="I478" s="16"/>
      <c r="J478" s="16"/>
      <c r="K478" s="16"/>
      <c r="L478" s="19" t="e">
        <f t="shared" si="8"/>
        <v>#DIV/0!</v>
      </c>
      <c r="M478" s="16"/>
      <c r="N478" s="17"/>
      <c r="O478" s="16"/>
    </row>
    <row r="479" spans="1:15" x14ac:dyDescent="0.25">
      <c r="A479" s="16"/>
      <c r="B479" s="16"/>
      <c r="C479" s="16"/>
      <c r="D479" s="16"/>
      <c r="E479" s="16"/>
      <c r="F479" s="17"/>
      <c r="G479" s="17"/>
      <c r="H479" s="18"/>
      <c r="I479" s="16"/>
      <c r="J479" s="16"/>
      <c r="K479" s="16"/>
      <c r="L479" s="19" t="e">
        <f t="shared" si="8"/>
        <v>#DIV/0!</v>
      </c>
      <c r="M479" s="16"/>
      <c r="N479" s="17"/>
      <c r="O479" s="16"/>
    </row>
    <row r="480" spans="1:15" x14ac:dyDescent="0.25">
      <c r="A480" s="16"/>
      <c r="B480" s="16"/>
      <c r="C480" s="16"/>
      <c r="D480" s="16"/>
      <c r="E480" s="16"/>
      <c r="F480" s="17"/>
      <c r="G480" s="17"/>
      <c r="H480" s="18"/>
      <c r="I480" s="16"/>
      <c r="J480" s="16"/>
      <c r="K480" s="16"/>
      <c r="L480" s="19" t="e">
        <f t="shared" si="8"/>
        <v>#DIV/0!</v>
      </c>
      <c r="M480" s="16"/>
      <c r="N480" s="17"/>
      <c r="O480" s="16"/>
    </row>
    <row r="481" spans="1:15" x14ac:dyDescent="0.25">
      <c r="A481" s="16"/>
      <c r="B481" s="16"/>
      <c r="C481" s="16"/>
      <c r="D481" s="16"/>
      <c r="E481" s="16"/>
      <c r="F481" s="17"/>
      <c r="G481" s="17"/>
      <c r="H481" s="18"/>
      <c r="I481" s="16"/>
      <c r="J481" s="16"/>
      <c r="K481" s="16"/>
      <c r="L481" s="19" t="e">
        <f t="shared" si="8"/>
        <v>#DIV/0!</v>
      </c>
      <c r="M481" s="16"/>
      <c r="N481" s="17"/>
      <c r="O481" s="16"/>
    </row>
    <row r="482" spans="1:15" x14ac:dyDescent="0.25">
      <c r="A482" s="16"/>
      <c r="B482" s="16"/>
      <c r="C482" s="16"/>
      <c r="D482" s="16"/>
      <c r="E482" s="16"/>
      <c r="F482" s="17"/>
      <c r="G482" s="17"/>
      <c r="H482" s="18"/>
      <c r="I482" s="16"/>
      <c r="J482" s="16"/>
      <c r="K482" s="16"/>
      <c r="L482" s="19" t="e">
        <f t="shared" si="8"/>
        <v>#DIV/0!</v>
      </c>
      <c r="M482" s="16"/>
      <c r="N482" s="17"/>
      <c r="O482" s="16"/>
    </row>
    <row r="483" spans="1:15" x14ac:dyDescent="0.25">
      <c r="A483" s="16"/>
      <c r="B483" s="16"/>
      <c r="C483" s="16"/>
      <c r="D483" s="16"/>
      <c r="E483" s="16"/>
      <c r="F483" s="17"/>
      <c r="G483" s="17"/>
      <c r="H483" s="18"/>
      <c r="I483" s="16"/>
      <c r="J483" s="16"/>
      <c r="K483" s="16"/>
      <c r="L483" s="19" t="e">
        <f t="shared" si="8"/>
        <v>#DIV/0!</v>
      </c>
      <c r="M483" s="16"/>
      <c r="N483" s="17"/>
      <c r="O483" s="16"/>
    </row>
    <row r="484" spans="1:15" x14ac:dyDescent="0.25">
      <c r="A484" s="16"/>
      <c r="B484" s="16"/>
      <c r="C484" s="16"/>
      <c r="D484" s="16"/>
      <c r="E484" s="16"/>
      <c r="F484" s="17"/>
      <c r="G484" s="17"/>
      <c r="H484" s="18"/>
      <c r="I484" s="16"/>
      <c r="J484" s="16"/>
      <c r="K484" s="16"/>
      <c r="L484" s="19" t="e">
        <f t="shared" si="8"/>
        <v>#DIV/0!</v>
      </c>
      <c r="M484" s="16"/>
      <c r="N484" s="17"/>
      <c r="O484" s="16"/>
    </row>
    <row r="485" spans="1:15" x14ac:dyDescent="0.25">
      <c r="A485" s="16"/>
      <c r="B485" s="16"/>
      <c r="C485" s="16"/>
      <c r="D485" s="16"/>
      <c r="E485" s="16"/>
      <c r="F485" s="17"/>
      <c r="G485" s="17"/>
      <c r="H485" s="18"/>
      <c r="I485" s="16"/>
      <c r="J485" s="16"/>
      <c r="K485" s="16"/>
      <c r="L485" s="19" t="e">
        <f t="shared" si="8"/>
        <v>#DIV/0!</v>
      </c>
      <c r="M485" s="16"/>
      <c r="N485" s="17"/>
      <c r="O485" s="16"/>
    </row>
    <row r="486" spans="1:15" x14ac:dyDescent="0.25">
      <c r="A486" s="16"/>
      <c r="B486" s="16"/>
      <c r="C486" s="16"/>
      <c r="D486" s="16"/>
      <c r="E486" s="16"/>
      <c r="F486" s="17"/>
      <c r="G486" s="17"/>
      <c r="H486" s="18"/>
      <c r="I486" s="16"/>
      <c r="J486" s="16"/>
      <c r="K486" s="16"/>
      <c r="L486" s="19" t="e">
        <f t="shared" si="8"/>
        <v>#DIV/0!</v>
      </c>
      <c r="M486" s="16"/>
      <c r="N486" s="17"/>
      <c r="O486" s="16"/>
    </row>
    <row r="487" spans="1:15" x14ac:dyDescent="0.25">
      <c r="A487" s="16"/>
      <c r="B487" s="16"/>
      <c r="C487" s="16"/>
      <c r="D487" s="16"/>
      <c r="E487" s="16"/>
      <c r="F487" s="17"/>
      <c r="G487" s="17"/>
      <c r="H487" s="18"/>
      <c r="I487" s="16"/>
      <c r="J487" s="16"/>
      <c r="K487" s="16"/>
      <c r="L487" s="19" t="e">
        <f t="shared" ref="L487:L550" si="9">IF((K487/D487)&gt;100%,100%,(K487/D487))</f>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si="9"/>
        <v>#DIV/0!</v>
      </c>
      <c r="M536" s="16"/>
      <c r="N536" s="17"/>
      <c r="O536" s="16"/>
    </row>
    <row r="537" spans="1:15" x14ac:dyDescent="0.25">
      <c r="A537" s="16"/>
      <c r="B537" s="16"/>
      <c r="C537" s="16"/>
      <c r="D537" s="16"/>
      <c r="E537" s="16"/>
      <c r="F537" s="17"/>
      <c r="G537" s="17"/>
      <c r="H537" s="18"/>
      <c r="I537" s="16"/>
      <c r="J537" s="16"/>
      <c r="K537" s="16"/>
      <c r="L537" s="19" t="e">
        <f t="shared" si="9"/>
        <v>#DIV/0!</v>
      </c>
      <c r="M537" s="16"/>
      <c r="N537" s="17"/>
      <c r="O537" s="16"/>
    </row>
    <row r="538" spans="1:15" x14ac:dyDescent="0.25">
      <c r="A538" s="16"/>
      <c r="B538" s="16"/>
      <c r="C538" s="16"/>
      <c r="D538" s="16"/>
      <c r="E538" s="16"/>
      <c r="F538" s="17"/>
      <c r="G538" s="17"/>
      <c r="H538" s="18"/>
      <c r="I538" s="16"/>
      <c r="J538" s="16"/>
      <c r="K538" s="16"/>
      <c r="L538" s="19" t="e">
        <f t="shared" si="9"/>
        <v>#DIV/0!</v>
      </c>
      <c r="M538" s="16"/>
      <c r="N538" s="17"/>
      <c r="O538" s="16"/>
    </row>
    <row r="539" spans="1:15" x14ac:dyDescent="0.25">
      <c r="A539" s="16"/>
      <c r="B539" s="16"/>
      <c r="C539" s="16"/>
      <c r="D539" s="16"/>
      <c r="E539" s="16"/>
      <c r="F539" s="17"/>
      <c r="G539" s="17"/>
      <c r="H539" s="18"/>
      <c r="I539" s="16"/>
      <c r="J539" s="16"/>
      <c r="K539" s="16"/>
      <c r="L539" s="19" t="e">
        <f t="shared" si="9"/>
        <v>#DIV/0!</v>
      </c>
      <c r="M539" s="16"/>
      <c r="N539" s="17"/>
      <c r="O539" s="16"/>
    </row>
    <row r="540" spans="1:15" x14ac:dyDescent="0.25">
      <c r="A540" s="16"/>
      <c r="B540" s="16"/>
      <c r="C540" s="16"/>
      <c r="D540" s="16"/>
      <c r="E540" s="16"/>
      <c r="F540" s="17"/>
      <c r="G540" s="17"/>
      <c r="H540" s="18"/>
      <c r="I540" s="16"/>
      <c r="J540" s="16"/>
      <c r="K540" s="16"/>
      <c r="L540" s="19" t="e">
        <f t="shared" si="9"/>
        <v>#DIV/0!</v>
      </c>
      <c r="M540" s="16"/>
      <c r="N540" s="17"/>
      <c r="O540" s="16"/>
    </row>
    <row r="541" spans="1:15" x14ac:dyDescent="0.25">
      <c r="A541" s="16"/>
      <c r="B541" s="16"/>
      <c r="C541" s="16"/>
      <c r="D541" s="16"/>
      <c r="E541" s="16"/>
      <c r="F541" s="17"/>
      <c r="G541" s="17"/>
      <c r="H541" s="18"/>
      <c r="I541" s="16"/>
      <c r="J541" s="16"/>
      <c r="K541" s="16"/>
      <c r="L541" s="19" t="e">
        <f t="shared" si="9"/>
        <v>#DIV/0!</v>
      </c>
      <c r="M541" s="16"/>
      <c r="N541" s="17"/>
      <c r="O541" s="16"/>
    </row>
    <row r="542" spans="1:15" x14ac:dyDescent="0.25">
      <c r="A542" s="16"/>
      <c r="B542" s="16"/>
      <c r="C542" s="16"/>
      <c r="D542" s="16"/>
      <c r="E542" s="16"/>
      <c r="F542" s="17"/>
      <c r="G542" s="17"/>
      <c r="H542" s="18"/>
      <c r="I542" s="16"/>
      <c r="J542" s="16"/>
      <c r="K542" s="16"/>
      <c r="L542" s="19" t="e">
        <f t="shared" si="9"/>
        <v>#DIV/0!</v>
      </c>
      <c r="M542" s="16"/>
      <c r="N542" s="17"/>
      <c r="O542" s="16"/>
    </row>
    <row r="543" spans="1:15" x14ac:dyDescent="0.25">
      <c r="A543" s="16"/>
      <c r="B543" s="16"/>
      <c r="C543" s="16"/>
      <c r="D543" s="16"/>
      <c r="E543" s="16"/>
      <c r="F543" s="17"/>
      <c r="G543" s="17"/>
      <c r="H543" s="18"/>
      <c r="I543" s="16"/>
      <c r="J543" s="16"/>
      <c r="K543" s="16"/>
      <c r="L543" s="19" t="e">
        <f t="shared" si="9"/>
        <v>#DIV/0!</v>
      </c>
      <c r="M543" s="16"/>
      <c r="N543" s="17"/>
      <c r="O543" s="16"/>
    </row>
    <row r="544" spans="1:15" x14ac:dyDescent="0.25">
      <c r="A544" s="16"/>
      <c r="B544" s="16"/>
      <c r="C544" s="16"/>
      <c r="D544" s="16"/>
      <c r="E544" s="16"/>
      <c r="F544" s="17"/>
      <c r="G544" s="17"/>
      <c r="H544" s="18"/>
      <c r="I544" s="16"/>
      <c r="J544" s="16"/>
      <c r="K544" s="16"/>
      <c r="L544" s="19" t="e">
        <f t="shared" si="9"/>
        <v>#DIV/0!</v>
      </c>
      <c r="M544" s="16"/>
      <c r="N544" s="17"/>
      <c r="O544" s="16"/>
    </row>
    <row r="545" spans="1:15" x14ac:dyDescent="0.25">
      <c r="A545" s="16"/>
      <c r="B545" s="16"/>
      <c r="C545" s="16"/>
      <c r="D545" s="16"/>
      <c r="E545" s="16"/>
      <c r="F545" s="17"/>
      <c r="G545" s="17"/>
      <c r="H545" s="18"/>
      <c r="I545" s="16"/>
      <c r="J545" s="16"/>
      <c r="K545" s="16"/>
      <c r="L545" s="19" t="e">
        <f t="shared" si="9"/>
        <v>#DIV/0!</v>
      </c>
      <c r="M545" s="16"/>
      <c r="N545" s="17"/>
      <c r="O545" s="16"/>
    </row>
    <row r="546" spans="1:15" x14ac:dyDescent="0.25">
      <c r="A546" s="16"/>
      <c r="B546" s="16"/>
      <c r="C546" s="16"/>
      <c r="D546" s="16"/>
      <c r="E546" s="16"/>
      <c r="F546" s="17"/>
      <c r="G546" s="17"/>
      <c r="H546" s="18"/>
      <c r="I546" s="16"/>
      <c r="J546" s="16"/>
      <c r="K546" s="16"/>
      <c r="L546" s="19" t="e">
        <f t="shared" si="9"/>
        <v>#DIV/0!</v>
      </c>
      <c r="M546" s="16"/>
      <c r="N546" s="17"/>
      <c r="O546" s="16"/>
    </row>
    <row r="547" spans="1:15" x14ac:dyDescent="0.25">
      <c r="A547" s="16"/>
      <c r="B547" s="16"/>
      <c r="C547" s="16"/>
      <c r="D547" s="16"/>
      <c r="E547" s="16"/>
      <c r="F547" s="17"/>
      <c r="G547" s="17"/>
      <c r="H547" s="18"/>
      <c r="I547" s="16"/>
      <c r="J547" s="16"/>
      <c r="K547" s="16"/>
      <c r="L547" s="19" t="e">
        <f t="shared" si="9"/>
        <v>#DIV/0!</v>
      </c>
      <c r="M547" s="16"/>
      <c r="N547" s="17"/>
      <c r="O547" s="16"/>
    </row>
    <row r="548" spans="1:15" x14ac:dyDescent="0.25">
      <c r="A548" s="16"/>
      <c r="B548" s="16"/>
      <c r="C548" s="16"/>
      <c r="D548" s="16"/>
      <c r="E548" s="16"/>
      <c r="F548" s="17"/>
      <c r="G548" s="17"/>
      <c r="H548" s="18"/>
      <c r="I548" s="16"/>
      <c r="J548" s="16"/>
      <c r="K548" s="16"/>
      <c r="L548" s="19" t="e">
        <f t="shared" si="9"/>
        <v>#DIV/0!</v>
      </c>
      <c r="M548" s="16"/>
      <c r="N548" s="17"/>
      <c r="O548" s="16"/>
    </row>
    <row r="549" spans="1:15" x14ac:dyDescent="0.25">
      <c r="A549" s="16"/>
      <c r="B549" s="16"/>
      <c r="C549" s="16"/>
      <c r="D549" s="16"/>
      <c r="E549" s="16"/>
      <c r="F549" s="17"/>
      <c r="G549" s="17"/>
      <c r="H549" s="18"/>
      <c r="I549" s="16"/>
      <c r="J549" s="16"/>
      <c r="K549" s="16"/>
      <c r="L549" s="19" t="e">
        <f t="shared" si="9"/>
        <v>#DIV/0!</v>
      </c>
      <c r="M549" s="16"/>
      <c r="N549" s="17"/>
      <c r="O549" s="16"/>
    </row>
    <row r="550" spans="1:15" x14ac:dyDescent="0.25">
      <c r="A550" s="16"/>
      <c r="B550" s="16"/>
      <c r="C550" s="16"/>
      <c r="D550" s="16"/>
      <c r="E550" s="16"/>
      <c r="F550" s="17"/>
      <c r="G550" s="17"/>
      <c r="H550" s="18"/>
      <c r="I550" s="16"/>
      <c r="J550" s="16"/>
      <c r="K550" s="16"/>
      <c r="L550" s="19" t="e">
        <f t="shared" si="9"/>
        <v>#DIV/0!</v>
      </c>
      <c r="M550" s="16"/>
      <c r="N550" s="17"/>
      <c r="O550" s="16"/>
    </row>
    <row r="551" spans="1:15" x14ac:dyDescent="0.25">
      <c r="A551" s="16"/>
      <c r="B551" s="16"/>
      <c r="C551" s="16"/>
      <c r="D551" s="16"/>
      <c r="E551" s="16"/>
      <c r="F551" s="17"/>
      <c r="G551" s="17"/>
      <c r="H551" s="18"/>
      <c r="I551" s="16"/>
      <c r="J551" s="16"/>
      <c r="K551" s="16"/>
      <c r="L551" s="19" t="e">
        <f t="shared" ref="L551:L614" si="10">IF((K551/D551)&gt;100%,100%,(K551/D551))</f>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si="10"/>
        <v>#DIV/0!</v>
      </c>
      <c r="M600" s="16"/>
      <c r="N600" s="17"/>
      <c r="O600" s="16"/>
    </row>
    <row r="601" spans="1:15" x14ac:dyDescent="0.25">
      <c r="A601" s="16"/>
      <c r="B601" s="16"/>
      <c r="C601" s="16"/>
      <c r="D601" s="16"/>
      <c r="E601" s="16"/>
      <c r="F601" s="17"/>
      <c r="G601" s="17"/>
      <c r="H601" s="18"/>
      <c r="I601" s="16"/>
      <c r="J601" s="16"/>
      <c r="K601" s="16"/>
      <c r="L601" s="19" t="e">
        <f t="shared" si="10"/>
        <v>#DIV/0!</v>
      </c>
      <c r="M601" s="16"/>
      <c r="N601" s="17"/>
      <c r="O601" s="16"/>
    </row>
    <row r="602" spans="1:15" x14ac:dyDescent="0.25">
      <c r="A602" s="16"/>
      <c r="B602" s="16"/>
      <c r="C602" s="16"/>
      <c r="D602" s="16"/>
      <c r="E602" s="16"/>
      <c r="F602" s="17"/>
      <c r="G602" s="17"/>
      <c r="H602" s="18"/>
      <c r="I602" s="16"/>
      <c r="J602" s="16"/>
      <c r="K602" s="16"/>
      <c r="L602" s="19" t="e">
        <f t="shared" si="10"/>
        <v>#DIV/0!</v>
      </c>
      <c r="M602" s="16"/>
      <c r="N602" s="17"/>
      <c r="O602" s="16"/>
    </row>
    <row r="603" spans="1:15" x14ac:dyDescent="0.25">
      <c r="A603" s="16"/>
      <c r="B603" s="16"/>
      <c r="C603" s="16"/>
      <c r="D603" s="16"/>
      <c r="E603" s="16"/>
      <c r="F603" s="17"/>
      <c r="G603" s="17"/>
      <c r="H603" s="18"/>
      <c r="I603" s="16"/>
      <c r="J603" s="16"/>
      <c r="K603" s="16"/>
      <c r="L603" s="19" t="e">
        <f t="shared" si="10"/>
        <v>#DIV/0!</v>
      </c>
      <c r="M603" s="16"/>
      <c r="N603" s="17"/>
      <c r="O603" s="16"/>
    </row>
    <row r="604" spans="1:15" x14ac:dyDescent="0.25">
      <c r="A604" s="16"/>
      <c r="B604" s="16"/>
      <c r="C604" s="16"/>
      <c r="D604" s="16"/>
      <c r="E604" s="16"/>
      <c r="F604" s="17"/>
      <c r="G604" s="17"/>
      <c r="H604" s="18"/>
      <c r="I604" s="16"/>
      <c r="J604" s="16"/>
      <c r="K604" s="16"/>
      <c r="L604" s="19" t="e">
        <f t="shared" si="10"/>
        <v>#DIV/0!</v>
      </c>
      <c r="M604" s="16"/>
      <c r="N604" s="17"/>
      <c r="O604" s="16"/>
    </row>
    <row r="605" spans="1:15" x14ac:dyDescent="0.25">
      <c r="A605" s="16"/>
      <c r="B605" s="16"/>
      <c r="C605" s="16"/>
      <c r="D605" s="16"/>
      <c r="E605" s="16"/>
      <c r="F605" s="17"/>
      <c r="G605" s="17"/>
      <c r="H605" s="18"/>
      <c r="I605" s="16"/>
      <c r="J605" s="16"/>
      <c r="K605" s="16"/>
      <c r="L605" s="19" t="e">
        <f t="shared" si="10"/>
        <v>#DIV/0!</v>
      </c>
      <c r="M605" s="16"/>
      <c r="N605" s="17"/>
      <c r="O605" s="16"/>
    </row>
    <row r="606" spans="1:15" x14ac:dyDescent="0.25">
      <c r="A606" s="16"/>
      <c r="B606" s="16"/>
      <c r="C606" s="16"/>
      <c r="D606" s="16"/>
      <c r="E606" s="16"/>
      <c r="F606" s="17"/>
      <c r="G606" s="17"/>
      <c r="H606" s="18"/>
      <c r="I606" s="16"/>
      <c r="J606" s="16"/>
      <c r="K606" s="16"/>
      <c r="L606" s="19" t="e">
        <f t="shared" si="10"/>
        <v>#DIV/0!</v>
      </c>
      <c r="M606" s="16"/>
      <c r="N606" s="17"/>
      <c r="O606" s="16"/>
    </row>
    <row r="607" spans="1:15" x14ac:dyDescent="0.25">
      <c r="A607" s="16"/>
      <c r="B607" s="16"/>
      <c r="C607" s="16"/>
      <c r="D607" s="16"/>
      <c r="E607" s="16"/>
      <c r="F607" s="17"/>
      <c r="G607" s="17"/>
      <c r="H607" s="18"/>
      <c r="I607" s="16"/>
      <c r="J607" s="16"/>
      <c r="K607" s="16"/>
      <c r="L607" s="19" t="e">
        <f t="shared" si="10"/>
        <v>#DIV/0!</v>
      </c>
      <c r="M607" s="16"/>
      <c r="N607" s="17"/>
      <c r="O607" s="16"/>
    </row>
    <row r="608" spans="1:15" x14ac:dyDescent="0.25">
      <c r="A608" s="16"/>
      <c r="B608" s="16"/>
      <c r="C608" s="16"/>
      <c r="D608" s="16"/>
      <c r="E608" s="16"/>
      <c r="F608" s="17"/>
      <c r="G608" s="17"/>
      <c r="H608" s="18"/>
      <c r="I608" s="16"/>
      <c r="J608" s="16"/>
      <c r="K608" s="16"/>
      <c r="L608" s="19" t="e">
        <f t="shared" si="10"/>
        <v>#DIV/0!</v>
      </c>
      <c r="M608" s="16"/>
      <c r="N608" s="17"/>
      <c r="O608" s="16"/>
    </row>
    <row r="609" spans="1:15" x14ac:dyDescent="0.25">
      <c r="A609" s="16"/>
      <c r="B609" s="16"/>
      <c r="C609" s="16"/>
      <c r="D609" s="16"/>
      <c r="E609" s="16"/>
      <c r="F609" s="17"/>
      <c r="G609" s="17"/>
      <c r="H609" s="18"/>
      <c r="I609" s="16"/>
      <c r="J609" s="16"/>
      <c r="K609" s="16"/>
      <c r="L609" s="19" t="e">
        <f t="shared" si="10"/>
        <v>#DIV/0!</v>
      </c>
      <c r="M609" s="16"/>
      <c r="N609" s="17"/>
      <c r="O609" s="16"/>
    </row>
    <row r="610" spans="1:15" x14ac:dyDescent="0.25">
      <c r="A610" s="16"/>
      <c r="B610" s="16"/>
      <c r="C610" s="16"/>
      <c r="D610" s="16"/>
      <c r="E610" s="16"/>
      <c r="F610" s="17"/>
      <c r="G610" s="17"/>
      <c r="H610" s="18"/>
      <c r="I610" s="16"/>
      <c r="J610" s="16"/>
      <c r="K610" s="16"/>
      <c r="L610" s="19" t="e">
        <f t="shared" si="10"/>
        <v>#DIV/0!</v>
      </c>
      <c r="M610" s="16"/>
      <c r="N610" s="17"/>
      <c r="O610" s="16"/>
    </row>
    <row r="611" spans="1:15" x14ac:dyDescent="0.25">
      <c r="A611" s="16"/>
      <c r="B611" s="16"/>
      <c r="C611" s="16"/>
      <c r="D611" s="16"/>
      <c r="E611" s="16"/>
      <c r="F611" s="17"/>
      <c r="G611" s="17"/>
      <c r="H611" s="18"/>
      <c r="I611" s="16"/>
      <c r="J611" s="16"/>
      <c r="K611" s="16"/>
      <c r="L611" s="19" t="e">
        <f t="shared" si="10"/>
        <v>#DIV/0!</v>
      </c>
      <c r="M611" s="16"/>
      <c r="N611" s="17"/>
      <c r="O611" s="16"/>
    </row>
    <row r="612" spans="1:15" x14ac:dyDescent="0.25">
      <c r="A612" s="16"/>
      <c r="B612" s="16"/>
      <c r="C612" s="16"/>
      <c r="D612" s="16"/>
      <c r="E612" s="16"/>
      <c r="F612" s="17"/>
      <c r="G612" s="17"/>
      <c r="H612" s="18"/>
      <c r="I612" s="16"/>
      <c r="J612" s="16"/>
      <c r="K612" s="16"/>
      <c r="L612" s="19" t="e">
        <f t="shared" si="10"/>
        <v>#DIV/0!</v>
      </c>
      <c r="M612" s="16"/>
      <c r="N612" s="17"/>
      <c r="O612" s="16"/>
    </row>
    <row r="613" spans="1:15" x14ac:dyDescent="0.25">
      <c r="A613" s="16"/>
      <c r="B613" s="16"/>
      <c r="C613" s="16"/>
      <c r="D613" s="16"/>
      <c r="E613" s="16"/>
      <c r="F613" s="17"/>
      <c r="G613" s="17"/>
      <c r="H613" s="18"/>
      <c r="I613" s="16"/>
      <c r="J613" s="16"/>
      <c r="K613" s="16"/>
      <c r="L613" s="19" t="e">
        <f t="shared" si="10"/>
        <v>#DIV/0!</v>
      </c>
      <c r="M613" s="16"/>
      <c r="N613" s="17"/>
      <c r="O613" s="16"/>
    </row>
    <row r="614" spans="1:15" x14ac:dyDescent="0.25">
      <c r="A614" s="16"/>
      <c r="B614" s="16"/>
      <c r="C614" s="16"/>
      <c r="D614" s="16"/>
      <c r="E614" s="16"/>
      <c r="F614" s="17"/>
      <c r="G614" s="17"/>
      <c r="H614" s="18"/>
      <c r="I614" s="16"/>
      <c r="J614" s="16"/>
      <c r="K614" s="16"/>
      <c r="L614" s="19" t="e">
        <f t="shared" si="10"/>
        <v>#DIV/0!</v>
      </c>
      <c r="M614" s="16"/>
      <c r="N614" s="17"/>
      <c r="O614" s="16"/>
    </row>
    <row r="615" spans="1:15" x14ac:dyDescent="0.25">
      <c r="A615" s="16"/>
      <c r="B615" s="16"/>
      <c r="C615" s="16"/>
      <c r="D615" s="16"/>
      <c r="E615" s="16"/>
      <c r="F615" s="17"/>
      <c r="G615" s="17"/>
      <c r="H615" s="18"/>
      <c r="I615" s="16"/>
      <c r="J615" s="16"/>
      <c r="K615" s="16"/>
      <c r="L615" s="19" t="e">
        <f t="shared" ref="L615:L678" si="11">IF((K615/D615)&gt;100%,100%,(K615/D615))</f>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si="11"/>
        <v>#DIV/0!</v>
      </c>
      <c r="M664" s="16"/>
      <c r="N664" s="17"/>
      <c r="O664" s="16"/>
    </row>
    <row r="665" spans="1:15" x14ac:dyDescent="0.25">
      <c r="A665" s="16"/>
      <c r="B665" s="16"/>
      <c r="C665" s="16"/>
      <c r="D665" s="16"/>
      <c r="E665" s="16"/>
      <c r="F665" s="17"/>
      <c r="G665" s="17"/>
      <c r="H665" s="18"/>
      <c r="I665" s="16"/>
      <c r="J665" s="16"/>
      <c r="K665" s="16"/>
      <c r="L665" s="19" t="e">
        <f t="shared" si="11"/>
        <v>#DIV/0!</v>
      </c>
      <c r="M665" s="16"/>
      <c r="N665" s="17"/>
      <c r="O665" s="16"/>
    </row>
    <row r="666" spans="1:15" x14ac:dyDescent="0.25">
      <c r="A666" s="16"/>
      <c r="B666" s="16"/>
      <c r="C666" s="16"/>
      <c r="D666" s="16"/>
      <c r="E666" s="16"/>
      <c r="F666" s="17"/>
      <c r="G666" s="17"/>
      <c r="H666" s="18"/>
      <c r="I666" s="16"/>
      <c r="J666" s="16"/>
      <c r="K666" s="16"/>
      <c r="L666" s="19" t="e">
        <f t="shared" si="11"/>
        <v>#DIV/0!</v>
      </c>
      <c r="M666" s="16"/>
      <c r="N666" s="17"/>
      <c r="O666" s="16"/>
    </row>
    <row r="667" spans="1:15" x14ac:dyDescent="0.25">
      <c r="A667" s="16"/>
      <c r="B667" s="16"/>
      <c r="C667" s="16"/>
      <c r="D667" s="16"/>
      <c r="E667" s="16"/>
      <c r="F667" s="17"/>
      <c r="G667" s="17"/>
      <c r="H667" s="18"/>
      <c r="I667" s="16"/>
      <c r="J667" s="16"/>
      <c r="K667" s="16"/>
      <c r="L667" s="19" t="e">
        <f t="shared" si="11"/>
        <v>#DIV/0!</v>
      </c>
      <c r="M667" s="16"/>
      <c r="N667" s="17"/>
      <c r="O667" s="16"/>
    </row>
    <row r="668" spans="1:15" x14ac:dyDescent="0.25">
      <c r="A668" s="16"/>
      <c r="B668" s="16"/>
      <c r="C668" s="16"/>
      <c r="D668" s="16"/>
      <c r="E668" s="16"/>
      <c r="F668" s="17"/>
      <c r="G668" s="17"/>
      <c r="H668" s="18"/>
      <c r="I668" s="16"/>
      <c r="J668" s="16"/>
      <c r="K668" s="16"/>
      <c r="L668" s="19" t="e">
        <f t="shared" si="11"/>
        <v>#DIV/0!</v>
      </c>
      <c r="M668" s="16"/>
      <c r="N668" s="17"/>
      <c r="O668" s="16"/>
    </row>
    <row r="669" spans="1:15" x14ac:dyDescent="0.25">
      <c r="A669" s="16"/>
      <c r="B669" s="16"/>
      <c r="C669" s="16"/>
      <c r="D669" s="16"/>
      <c r="E669" s="16"/>
      <c r="F669" s="17"/>
      <c r="G669" s="17"/>
      <c r="H669" s="18"/>
      <c r="I669" s="16"/>
      <c r="J669" s="16"/>
      <c r="K669" s="16"/>
      <c r="L669" s="19" t="e">
        <f t="shared" si="11"/>
        <v>#DIV/0!</v>
      </c>
      <c r="M669" s="16"/>
      <c r="N669" s="17"/>
      <c r="O669" s="16"/>
    </row>
    <row r="670" spans="1:15" x14ac:dyDescent="0.25">
      <c r="A670" s="16"/>
      <c r="B670" s="16"/>
      <c r="C670" s="16"/>
      <c r="D670" s="16"/>
      <c r="E670" s="16"/>
      <c r="F670" s="17"/>
      <c r="G670" s="17"/>
      <c r="H670" s="18"/>
      <c r="I670" s="16"/>
      <c r="J670" s="16"/>
      <c r="K670" s="16"/>
      <c r="L670" s="19" t="e">
        <f t="shared" si="11"/>
        <v>#DIV/0!</v>
      </c>
      <c r="M670" s="16"/>
      <c r="N670" s="17"/>
      <c r="O670" s="16"/>
    </row>
    <row r="671" spans="1:15" x14ac:dyDescent="0.25">
      <c r="A671" s="16"/>
      <c r="B671" s="16"/>
      <c r="C671" s="16"/>
      <c r="D671" s="16"/>
      <c r="E671" s="16"/>
      <c r="F671" s="17"/>
      <c r="G671" s="17"/>
      <c r="H671" s="18"/>
      <c r="I671" s="16"/>
      <c r="J671" s="16"/>
      <c r="K671" s="16"/>
      <c r="L671" s="19" t="e">
        <f t="shared" si="11"/>
        <v>#DIV/0!</v>
      </c>
      <c r="M671" s="16"/>
      <c r="N671" s="17"/>
      <c r="O671" s="16"/>
    </row>
    <row r="672" spans="1:15" x14ac:dyDescent="0.25">
      <c r="A672" s="16"/>
      <c r="B672" s="16"/>
      <c r="C672" s="16"/>
      <c r="D672" s="16"/>
      <c r="E672" s="16"/>
      <c r="F672" s="17"/>
      <c r="G672" s="17"/>
      <c r="H672" s="18"/>
      <c r="I672" s="16"/>
      <c r="J672" s="16"/>
      <c r="K672" s="16"/>
      <c r="L672" s="19" t="e">
        <f t="shared" si="11"/>
        <v>#DIV/0!</v>
      </c>
      <c r="M672" s="16"/>
      <c r="N672" s="17"/>
      <c r="O672" s="16"/>
    </row>
    <row r="673" spans="1:15" x14ac:dyDescent="0.25">
      <c r="A673" s="16"/>
      <c r="B673" s="16"/>
      <c r="C673" s="16"/>
      <c r="D673" s="16"/>
      <c r="E673" s="16"/>
      <c r="F673" s="17"/>
      <c r="G673" s="17"/>
      <c r="H673" s="18"/>
      <c r="I673" s="16"/>
      <c r="J673" s="16"/>
      <c r="K673" s="16"/>
      <c r="L673" s="19" t="e">
        <f t="shared" si="11"/>
        <v>#DIV/0!</v>
      </c>
      <c r="M673" s="16"/>
      <c r="N673" s="17"/>
      <c r="O673" s="16"/>
    </row>
    <row r="674" spans="1:15" x14ac:dyDescent="0.25">
      <c r="A674" s="16"/>
      <c r="B674" s="16"/>
      <c r="C674" s="16"/>
      <c r="D674" s="16"/>
      <c r="E674" s="16"/>
      <c r="F674" s="17"/>
      <c r="G674" s="17"/>
      <c r="H674" s="18"/>
      <c r="I674" s="16"/>
      <c r="J674" s="16"/>
      <c r="K674" s="16"/>
      <c r="L674" s="19" t="e">
        <f t="shared" si="11"/>
        <v>#DIV/0!</v>
      </c>
      <c r="M674" s="16"/>
      <c r="N674" s="17"/>
      <c r="O674" s="16"/>
    </row>
    <row r="675" spans="1:15" x14ac:dyDescent="0.25">
      <c r="A675" s="16"/>
      <c r="B675" s="16"/>
      <c r="C675" s="16"/>
      <c r="D675" s="16"/>
      <c r="E675" s="16"/>
      <c r="F675" s="17"/>
      <c r="G675" s="17"/>
      <c r="H675" s="18"/>
      <c r="I675" s="16"/>
      <c r="J675" s="16"/>
      <c r="K675" s="16"/>
      <c r="L675" s="19" t="e">
        <f t="shared" si="11"/>
        <v>#DIV/0!</v>
      </c>
      <c r="M675" s="16"/>
      <c r="N675" s="17"/>
      <c r="O675" s="16"/>
    </row>
    <row r="676" spans="1:15" x14ac:dyDescent="0.25">
      <c r="A676" s="16"/>
      <c r="B676" s="16"/>
      <c r="C676" s="16"/>
      <c r="D676" s="16"/>
      <c r="E676" s="16"/>
      <c r="F676" s="17"/>
      <c r="G676" s="17"/>
      <c r="H676" s="18"/>
      <c r="I676" s="16"/>
      <c r="J676" s="16"/>
      <c r="K676" s="16"/>
      <c r="L676" s="19" t="e">
        <f t="shared" si="11"/>
        <v>#DIV/0!</v>
      </c>
      <c r="M676" s="16"/>
      <c r="N676" s="17"/>
      <c r="O676" s="16"/>
    </row>
    <row r="677" spans="1:15" x14ac:dyDescent="0.25">
      <c r="A677" s="16"/>
      <c r="B677" s="16"/>
      <c r="C677" s="16"/>
      <c r="D677" s="16"/>
      <c r="E677" s="16"/>
      <c r="F677" s="17"/>
      <c r="G677" s="17"/>
      <c r="H677" s="18"/>
      <c r="I677" s="16"/>
      <c r="J677" s="16"/>
      <c r="K677" s="16"/>
      <c r="L677" s="19" t="e">
        <f t="shared" si="11"/>
        <v>#DIV/0!</v>
      </c>
      <c r="M677" s="16"/>
      <c r="N677" s="17"/>
      <c r="O677" s="16"/>
    </row>
    <row r="678" spans="1:15" x14ac:dyDescent="0.25">
      <c r="A678" s="16"/>
      <c r="B678" s="16"/>
      <c r="C678" s="16"/>
      <c r="D678" s="16"/>
      <c r="E678" s="16"/>
      <c r="F678" s="17"/>
      <c r="G678" s="17"/>
      <c r="H678" s="18"/>
      <c r="I678" s="16"/>
      <c r="J678" s="16"/>
      <c r="K678" s="16"/>
      <c r="L678" s="19" t="e">
        <f t="shared" si="11"/>
        <v>#DIV/0!</v>
      </c>
      <c r="M678" s="16"/>
      <c r="N678" s="17"/>
      <c r="O678" s="16"/>
    </row>
    <row r="679" spans="1:15" x14ac:dyDescent="0.25">
      <c r="A679" s="16"/>
      <c r="B679" s="16"/>
      <c r="C679" s="16"/>
      <c r="D679" s="16"/>
      <c r="E679" s="16"/>
      <c r="F679" s="17"/>
      <c r="G679" s="17"/>
      <c r="H679" s="18"/>
      <c r="I679" s="16"/>
      <c r="J679" s="16"/>
      <c r="K679" s="16"/>
      <c r="L679" s="19" t="e">
        <f t="shared" ref="L679:L742" si="12">IF((K679/D679)&gt;100%,100%,(K679/D679))</f>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si="12"/>
        <v>#DIV/0!</v>
      </c>
      <c r="M728" s="16"/>
      <c r="N728" s="17"/>
      <c r="O728" s="16"/>
    </row>
    <row r="729" spans="1:15" x14ac:dyDescent="0.25">
      <c r="A729" s="16"/>
      <c r="B729" s="16"/>
      <c r="C729" s="16"/>
      <c r="D729" s="16"/>
      <c r="E729" s="16"/>
      <c r="F729" s="17"/>
      <c r="G729" s="17"/>
      <c r="H729" s="18"/>
      <c r="I729" s="16"/>
      <c r="J729" s="16"/>
      <c r="K729" s="16"/>
      <c r="L729" s="19" t="e">
        <f t="shared" si="12"/>
        <v>#DIV/0!</v>
      </c>
      <c r="M729" s="16"/>
      <c r="N729" s="17"/>
      <c r="O729" s="16"/>
    </row>
    <row r="730" spans="1:15" x14ac:dyDescent="0.25">
      <c r="A730" s="16"/>
      <c r="B730" s="16"/>
      <c r="C730" s="16"/>
      <c r="D730" s="16"/>
      <c r="E730" s="16"/>
      <c r="F730" s="17"/>
      <c r="G730" s="17"/>
      <c r="H730" s="18"/>
      <c r="I730" s="16"/>
      <c r="J730" s="16"/>
      <c r="K730" s="16"/>
      <c r="L730" s="19" t="e">
        <f t="shared" si="12"/>
        <v>#DIV/0!</v>
      </c>
      <c r="M730" s="16"/>
      <c r="N730" s="17"/>
      <c r="O730" s="16"/>
    </row>
    <row r="731" spans="1:15" x14ac:dyDescent="0.25">
      <c r="A731" s="16"/>
      <c r="B731" s="16"/>
      <c r="C731" s="16"/>
      <c r="D731" s="16"/>
      <c r="E731" s="16"/>
      <c r="F731" s="17"/>
      <c r="G731" s="17"/>
      <c r="H731" s="18"/>
      <c r="I731" s="16"/>
      <c r="J731" s="16"/>
      <c r="K731" s="16"/>
      <c r="L731" s="19" t="e">
        <f t="shared" si="12"/>
        <v>#DIV/0!</v>
      </c>
      <c r="M731" s="16"/>
      <c r="N731" s="17"/>
      <c r="O731" s="16"/>
    </row>
    <row r="732" spans="1:15" x14ac:dyDescent="0.25">
      <c r="A732" s="16"/>
      <c r="B732" s="16"/>
      <c r="C732" s="16"/>
      <c r="D732" s="16"/>
      <c r="E732" s="16"/>
      <c r="F732" s="17"/>
      <c r="G732" s="17"/>
      <c r="H732" s="18"/>
      <c r="I732" s="16"/>
      <c r="J732" s="16"/>
      <c r="K732" s="16"/>
      <c r="L732" s="19" t="e">
        <f t="shared" si="12"/>
        <v>#DIV/0!</v>
      </c>
      <c r="M732" s="16"/>
      <c r="N732" s="17"/>
      <c r="O732" s="16"/>
    </row>
    <row r="733" spans="1:15" x14ac:dyDescent="0.25">
      <c r="A733" s="16"/>
      <c r="B733" s="16"/>
      <c r="C733" s="16"/>
      <c r="D733" s="16"/>
      <c r="E733" s="16"/>
      <c r="F733" s="17"/>
      <c r="G733" s="17"/>
      <c r="H733" s="18"/>
      <c r="I733" s="16"/>
      <c r="J733" s="16"/>
      <c r="K733" s="16"/>
      <c r="L733" s="19" t="e">
        <f t="shared" si="12"/>
        <v>#DIV/0!</v>
      </c>
      <c r="M733" s="16"/>
      <c r="N733" s="17"/>
      <c r="O733" s="16"/>
    </row>
    <row r="734" spans="1:15" x14ac:dyDescent="0.25">
      <c r="A734" s="16"/>
      <c r="B734" s="16"/>
      <c r="C734" s="16"/>
      <c r="D734" s="16"/>
      <c r="E734" s="16"/>
      <c r="F734" s="17"/>
      <c r="G734" s="17"/>
      <c r="H734" s="18"/>
      <c r="I734" s="16"/>
      <c r="J734" s="16"/>
      <c r="K734" s="16"/>
      <c r="L734" s="19" t="e">
        <f t="shared" si="12"/>
        <v>#DIV/0!</v>
      </c>
      <c r="M734" s="16"/>
      <c r="N734" s="17"/>
      <c r="O734" s="16"/>
    </row>
    <row r="735" spans="1:15" x14ac:dyDescent="0.25">
      <c r="A735" s="16"/>
      <c r="B735" s="16"/>
      <c r="C735" s="16"/>
      <c r="D735" s="16"/>
      <c r="E735" s="16"/>
      <c r="F735" s="17"/>
      <c r="G735" s="17"/>
      <c r="H735" s="18"/>
      <c r="I735" s="16"/>
      <c r="J735" s="16"/>
      <c r="K735" s="16"/>
      <c r="L735" s="19" t="e">
        <f t="shared" si="12"/>
        <v>#DIV/0!</v>
      </c>
      <c r="M735" s="16"/>
      <c r="N735" s="17"/>
      <c r="O735" s="16"/>
    </row>
    <row r="736" spans="1:15" x14ac:dyDescent="0.25">
      <c r="A736" s="16"/>
      <c r="B736" s="16"/>
      <c r="C736" s="16"/>
      <c r="D736" s="16"/>
      <c r="E736" s="16"/>
      <c r="F736" s="17"/>
      <c r="G736" s="17"/>
      <c r="H736" s="18"/>
      <c r="I736" s="16"/>
      <c r="J736" s="16"/>
      <c r="K736" s="16"/>
      <c r="L736" s="19" t="e">
        <f t="shared" si="12"/>
        <v>#DIV/0!</v>
      </c>
      <c r="M736" s="16"/>
      <c r="N736" s="17"/>
      <c r="O736" s="16"/>
    </row>
    <row r="737" spans="1:15" x14ac:dyDescent="0.25">
      <c r="A737" s="16"/>
      <c r="B737" s="16"/>
      <c r="C737" s="16"/>
      <c r="D737" s="16"/>
      <c r="E737" s="16"/>
      <c r="F737" s="17"/>
      <c r="G737" s="17"/>
      <c r="H737" s="18"/>
      <c r="I737" s="16"/>
      <c r="J737" s="16"/>
      <c r="K737" s="16"/>
      <c r="L737" s="19" t="e">
        <f t="shared" si="12"/>
        <v>#DIV/0!</v>
      </c>
      <c r="M737" s="16"/>
      <c r="N737" s="17"/>
      <c r="O737" s="16"/>
    </row>
    <row r="738" spans="1:15" x14ac:dyDescent="0.25">
      <c r="A738" s="16"/>
      <c r="B738" s="16"/>
      <c r="C738" s="16"/>
      <c r="D738" s="16"/>
      <c r="E738" s="16"/>
      <c r="F738" s="17"/>
      <c r="G738" s="17"/>
      <c r="H738" s="18"/>
      <c r="I738" s="16"/>
      <c r="J738" s="16"/>
      <c r="K738" s="16"/>
      <c r="L738" s="19" t="e">
        <f t="shared" si="12"/>
        <v>#DIV/0!</v>
      </c>
      <c r="M738" s="16"/>
      <c r="N738" s="17"/>
      <c r="O738" s="16"/>
    </row>
    <row r="739" spans="1:15" x14ac:dyDescent="0.25">
      <c r="A739" s="16"/>
      <c r="B739" s="16"/>
      <c r="C739" s="16"/>
      <c r="D739" s="16"/>
      <c r="E739" s="16"/>
      <c r="F739" s="17"/>
      <c r="G739" s="17"/>
      <c r="H739" s="18"/>
      <c r="I739" s="16"/>
      <c r="J739" s="16"/>
      <c r="K739" s="16"/>
      <c r="L739" s="19" t="e">
        <f t="shared" si="12"/>
        <v>#DIV/0!</v>
      </c>
      <c r="M739" s="16"/>
      <c r="N739" s="17"/>
      <c r="O739" s="16"/>
    </row>
    <row r="740" spans="1:15" x14ac:dyDescent="0.25">
      <c r="A740" s="16"/>
      <c r="B740" s="16"/>
      <c r="C740" s="16"/>
      <c r="D740" s="16"/>
      <c r="E740" s="16"/>
      <c r="F740" s="17"/>
      <c r="G740" s="17"/>
      <c r="H740" s="18"/>
      <c r="I740" s="16"/>
      <c r="J740" s="16"/>
      <c r="K740" s="16"/>
      <c r="L740" s="19" t="e">
        <f t="shared" si="12"/>
        <v>#DIV/0!</v>
      </c>
      <c r="M740" s="16"/>
      <c r="N740" s="17"/>
      <c r="O740" s="16"/>
    </row>
    <row r="741" spans="1:15" x14ac:dyDescent="0.25">
      <c r="A741" s="16"/>
      <c r="B741" s="16"/>
      <c r="C741" s="16"/>
      <c r="D741" s="16"/>
      <c r="E741" s="16"/>
      <c r="F741" s="17"/>
      <c r="G741" s="17"/>
      <c r="H741" s="18"/>
      <c r="I741" s="16"/>
      <c r="J741" s="16"/>
      <c r="K741" s="16"/>
      <c r="L741" s="19" t="e">
        <f t="shared" si="12"/>
        <v>#DIV/0!</v>
      </c>
      <c r="M741" s="16"/>
      <c r="N741" s="17"/>
      <c r="O741" s="16"/>
    </row>
    <row r="742" spans="1:15" x14ac:dyDescent="0.25">
      <c r="A742" s="16"/>
      <c r="B742" s="16"/>
      <c r="C742" s="16"/>
      <c r="D742" s="16"/>
      <c r="E742" s="16"/>
      <c r="F742" s="17"/>
      <c r="G742" s="17"/>
      <c r="H742" s="18"/>
      <c r="I742" s="16"/>
      <c r="J742" s="16"/>
      <c r="K742" s="16"/>
      <c r="L742" s="19" t="e">
        <f t="shared" si="12"/>
        <v>#DIV/0!</v>
      </c>
      <c r="M742" s="16"/>
      <c r="N742" s="17"/>
      <c r="O742" s="16"/>
    </row>
    <row r="743" spans="1:15" x14ac:dyDescent="0.25">
      <c r="A743" s="16"/>
      <c r="B743" s="16"/>
      <c r="C743" s="16"/>
      <c r="D743" s="16"/>
      <c r="E743" s="16"/>
      <c r="F743" s="17"/>
      <c r="G743" s="17"/>
      <c r="H743" s="18"/>
      <c r="I743" s="16"/>
      <c r="J743" s="16"/>
      <c r="K743" s="16"/>
      <c r="L743" s="19" t="e">
        <f t="shared" ref="L743:L806" si="13">IF((K743/D743)&gt;100%,100%,(K743/D743))</f>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si="13"/>
        <v>#DIV/0!</v>
      </c>
      <c r="M792" s="16"/>
      <c r="N792" s="17"/>
      <c r="O792" s="16"/>
    </row>
    <row r="793" spans="1:15" x14ac:dyDescent="0.25">
      <c r="A793" s="16"/>
      <c r="B793" s="16"/>
      <c r="C793" s="16"/>
      <c r="D793" s="16"/>
      <c r="E793" s="16"/>
      <c r="F793" s="17"/>
      <c r="G793" s="17"/>
      <c r="H793" s="18"/>
      <c r="I793" s="16"/>
      <c r="J793" s="16"/>
      <c r="K793" s="16"/>
      <c r="L793" s="19" t="e">
        <f t="shared" si="13"/>
        <v>#DIV/0!</v>
      </c>
      <c r="M793" s="16"/>
      <c r="N793" s="17"/>
      <c r="O793" s="16"/>
    </row>
    <row r="794" spans="1:15" x14ac:dyDescent="0.25">
      <c r="A794" s="16"/>
      <c r="B794" s="16"/>
      <c r="C794" s="16"/>
      <c r="D794" s="16"/>
      <c r="E794" s="16"/>
      <c r="F794" s="17"/>
      <c r="G794" s="17"/>
      <c r="H794" s="18"/>
      <c r="I794" s="16"/>
      <c r="J794" s="16"/>
      <c r="K794" s="16"/>
      <c r="L794" s="19" t="e">
        <f t="shared" si="13"/>
        <v>#DIV/0!</v>
      </c>
      <c r="M794" s="16"/>
      <c r="N794" s="17"/>
      <c r="O794" s="16"/>
    </row>
    <row r="795" spans="1:15" x14ac:dyDescent="0.25">
      <c r="A795" s="16"/>
      <c r="B795" s="16"/>
      <c r="C795" s="16"/>
      <c r="D795" s="16"/>
      <c r="E795" s="16"/>
      <c r="F795" s="17"/>
      <c r="G795" s="17"/>
      <c r="H795" s="18"/>
      <c r="I795" s="16"/>
      <c r="J795" s="16"/>
      <c r="K795" s="16"/>
      <c r="L795" s="19" t="e">
        <f t="shared" si="13"/>
        <v>#DIV/0!</v>
      </c>
      <c r="M795" s="16"/>
      <c r="N795" s="17"/>
      <c r="O795" s="16"/>
    </row>
    <row r="796" spans="1:15" x14ac:dyDescent="0.25">
      <c r="A796" s="16"/>
      <c r="B796" s="16"/>
      <c r="C796" s="16"/>
      <c r="D796" s="16"/>
      <c r="E796" s="16"/>
      <c r="F796" s="17"/>
      <c r="G796" s="17"/>
      <c r="H796" s="18"/>
      <c r="I796" s="16"/>
      <c r="J796" s="16"/>
      <c r="K796" s="16"/>
      <c r="L796" s="19" t="e">
        <f t="shared" si="13"/>
        <v>#DIV/0!</v>
      </c>
      <c r="M796" s="16"/>
      <c r="N796" s="17"/>
      <c r="O796" s="16"/>
    </row>
    <row r="797" spans="1:15" x14ac:dyDescent="0.25">
      <c r="A797" s="16"/>
      <c r="B797" s="16"/>
      <c r="C797" s="16"/>
      <c r="D797" s="16"/>
      <c r="E797" s="16"/>
      <c r="F797" s="17"/>
      <c r="G797" s="17"/>
      <c r="H797" s="18"/>
      <c r="I797" s="16"/>
      <c r="J797" s="16"/>
      <c r="K797" s="16"/>
      <c r="L797" s="19" t="e">
        <f t="shared" si="13"/>
        <v>#DIV/0!</v>
      </c>
      <c r="M797" s="16"/>
      <c r="N797" s="17"/>
      <c r="O797" s="16"/>
    </row>
    <row r="798" spans="1:15" x14ac:dyDescent="0.25">
      <c r="A798" s="16"/>
      <c r="B798" s="16"/>
      <c r="C798" s="16"/>
      <c r="D798" s="16"/>
      <c r="E798" s="16"/>
      <c r="F798" s="17"/>
      <c r="G798" s="17"/>
      <c r="H798" s="18"/>
      <c r="I798" s="16"/>
      <c r="J798" s="16"/>
      <c r="K798" s="16"/>
      <c r="L798" s="19" t="e">
        <f t="shared" si="13"/>
        <v>#DIV/0!</v>
      </c>
      <c r="M798" s="16"/>
      <c r="N798" s="17"/>
      <c r="O798" s="16"/>
    </row>
    <row r="799" spans="1:15" x14ac:dyDescent="0.25">
      <c r="A799" s="16"/>
      <c r="B799" s="16"/>
      <c r="C799" s="16"/>
      <c r="D799" s="16"/>
      <c r="E799" s="16"/>
      <c r="F799" s="17"/>
      <c r="G799" s="17"/>
      <c r="H799" s="18"/>
      <c r="I799" s="16"/>
      <c r="J799" s="16"/>
      <c r="K799" s="16"/>
      <c r="L799" s="19" t="e">
        <f t="shared" si="13"/>
        <v>#DIV/0!</v>
      </c>
      <c r="M799" s="16"/>
      <c r="N799" s="17"/>
      <c r="O799" s="16"/>
    </row>
    <row r="800" spans="1:15" x14ac:dyDescent="0.25">
      <c r="A800" s="16"/>
      <c r="B800" s="16"/>
      <c r="C800" s="16"/>
      <c r="D800" s="16"/>
      <c r="E800" s="16"/>
      <c r="F800" s="17"/>
      <c r="G800" s="17"/>
      <c r="H800" s="18"/>
      <c r="I800" s="16"/>
      <c r="J800" s="16"/>
      <c r="K800" s="16"/>
      <c r="L800" s="19" t="e">
        <f t="shared" si="13"/>
        <v>#DIV/0!</v>
      </c>
      <c r="M800" s="16"/>
      <c r="N800" s="17"/>
      <c r="O800" s="16"/>
    </row>
    <row r="801" spans="1:15" x14ac:dyDescent="0.25">
      <c r="A801" s="16"/>
      <c r="B801" s="16"/>
      <c r="C801" s="16"/>
      <c r="D801" s="16"/>
      <c r="E801" s="16"/>
      <c r="F801" s="17"/>
      <c r="G801" s="17"/>
      <c r="H801" s="18"/>
      <c r="I801" s="16"/>
      <c r="J801" s="16"/>
      <c r="K801" s="16"/>
      <c r="L801" s="19" t="e">
        <f t="shared" si="13"/>
        <v>#DIV/0!</v>
      </c>
      <c r="M801" s="16"/>
      <c r="N801" s="17"/>
      <c r="O801" s="16"/>
    </row>
    <row r="802" spans="1:15" x14ac:dyDescent="0.25">
      <c r="A802" s="16"/>
      <c r="B802" s="16"/>
      <c r="C802" s="16"/>
      <c r="D802" s="16"/>
      <c r="E802" s="16"/>
      <c r="F802" s="17"/>
      <c r="G802" s="17"/>
      <c r="H802" s="18"/>
      <c r="I802" s="16"/>
      <c r="J802" s="16"/>
      <c r="K802" s="16"/>
      <c r="L802" s="19" t="e">
        <f t="shared" si="13"/>
        <v>#DIV/0!</v>
      </c>
      <c r="M802" s="16"/>
      <c r="N802" s="17"/>
      <c r="O802" s="16"/>
    </row>
    <row r="803" spans="1:15" x14ac:dyDescent="0.25">
      <c r="A803" s="16"/>
      <c r="B803" s="16"/>
      <c r="C803" s="16"/>
      <c r="D803" s="16"/>
      <c r="E803" s="16"/>
      <c r="F803" s="17"/>
      <c r="G803" s="17"/>
      <c r="H803" s="18"/>
      <c r="I803" s="16"/>
      <c r="J803" s="16"/>
      <c r="K803" s="16"/>
      <c r="L803" s="19" t="e">
        <f t="shared" si="13"/>
        <v>#DIV/0!</v>
      </c>
      <c r="M803" s="16"/>
      <c r="N803" s="17"/>
      <c r="O803" s="16"/>
    </row>
    <row r="804" spans="1:15" x14ac:dyDescent="0.25">
      <c r="A804" s="16"/>
      <c r="B804" s="16"/>
      <c r="C804" s="16"/>
      <c r="D804" s="16"/>
      <c r="E804" s="16"/>
      <c r="F804" s="17"/>
      <c r="G804" s="17"/>
      <c r="H804" s="18"/>
      <c r="I804" s="16"/>
      <c r="J804" s="16"/>
      <c r="K804" s="16"/>
      <c r="L804" s="19" t="e">
        <f t="shared" si="13"/>
        <v>#DIV/0!</v>
      </c>
      <c r="M804" s="16"/>
      <c r="N804" s="17"/>
      <c r="O804" s="16"/>
    </row>
    <row r="805" spans="1:15" x14ac:dyDescent="0.25">
      <c r="A805" s="16"/>
      <c r="B805" s="16"/>
      <c r="C805" s="16"/>
      <c r="D805" s="16"/>
      <c r="E805" s="16"/>
      <c r="F805" s="17"/>
      <c r="G805" s="17"/>
      <c r="H805" s="18"/>
      <c r="I805" s="16"/>
      <c r="J805" s="16"/>
      <c r="K805" s="16"/>
      <c r="L805" s="19" t="e">
        <f t="shared" si="13"/>
        <v>#DIV/0!</v>
      </c>
      <c r="M805" s="16"/>
      <c r="N805" s="17"/>
      <c r="O805" s="16"/>
    </row>
    <row r="806" spans="1:15" x14ac:dyDescent="0.25">
      <c r="A806" s="16"/>
      <c r="B806" s="16"/>
      <c r="C806" s="16"/>
      <c r="D806" s="16"/>
      <c r="E806" s="16"/>
      <c r="F806" s="17"/>
      <c r="G806" s="17"/>
      <c r="H806" s="18"/>
      <c r="I806" s="16"/>
      <c r="J806" s="16"/>
      <c r="K806" s="16"/>
      <c r="L806" s="19" t="e">
        <f t="shared" si="13"/>
        <v>#DIV/0!</v>
      </c>
      <c r="M806" s="16"/>
      <c r="N806" s="17"/>
      <c r="O806" s="16"/>
    </row>
    <row r="807" spans="1:15" x14ac:dyDescent="0.25">
      <c r="A807" s="16"/>
      <c r="B807" s="16"/>
      <c r="C807" s="16"/>
      <c r="D807" s="16"/>
      <c r="E807" s="16"/>
      <c r="F807" s="17"/>
      <c r="G807" s="17"/>
      <c r="H807" s="18"/>
      <c r="I807" s="16"/>
      <c r="J807" s="16"/>
      <c r="K807" s="16"/>
      <c r="L807" s="19" t="e">
        <f t="shared" ref="L807:L870" si="14">IF((K807/D807)&gt;100%,100%,(K807/D807))</f>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si="14"/>
        <v>#DIV/0!</v>
      </c>
      <c r="M856" s="16"/>
      <c r="N856" s="17"/>
      <c r="O856" s="16"/>
    </row>
    <row r="857" spans="1:15" x14ac:dyDescent="0.25">
      <c r="A857" s="16"/>
      <c r="B857" s="16"/>
      <c r="C857" s="16"/>
      <c r="D857" s="16"/>
      <c r="E857" s="16"/>
      <c r="F857" s="17"/>
      <c r="G857" s="17"/>
      <c r="H857" s="18"/>
      <c r="I857" s="16"/>
      <c r="J857" s="16"/>
      <c r="K857" s="16"/>
      <c r="L857" s="19" t="e">
        <f t="shared" si="14"/>
        <v>#DIV/0!</v>
      </c>
      <c r="M857" s="16"/>
      <c r="N857" s="17"/>
      <c r="O857" s="16"/>
    </row>
    <row r="858" spans="1:15" x14ac:dyDescent="0.25">
      <c r="A858" s="16"/>
      <c r="B858" s="16"/>
      <c r="C858" s="16"/>
      <c r="D858" s="16"/>
      <c r="E858" s="16"/>
      <c r="F858" s="17"/>
      <c r="G858" s="17"/>
      <c r="H858" s="18"/>
      <c r="I858" s="16"/>
      <c r="J858" s="16"/>
      <c r="K858" s="16"/>
      <c r="L858" s="19" t="e">
        <f t="shared" si="14"/>
        <v>#DIV/0!</v>
      </c>
      <c r="M858" s="16"/>
      <c r="N858" s="17"/>
      <c r="O858" s="16"/>
    </row>
    <row r="859" spans="1:15" x14ac:dyDescent="0.25">
      <c r="A859" s="16"/>
      <c r="B859" s="16"/>
      <c r="C859" s="16"/>
      <c r="D859" s="16"/>
      <c r="E859" s="16"/>
      <c r="F859" s="17"/>
      <c r="G859" s="17"/>
      <c r="H859" s="18"/>
      <c r="I859" s="16"/>
      <c r="J859" s="16"/>
      <c r="K859" s="16"/>
      <c r="L859" s="19" t="e">
        <f t="shared" si="14"/>
        <v>#DIV/0!</v>
      </c>
      <c r="M859" s="16"/>
      <c r="N859" s="17"/>
      <c r="O859" s="16"/>
    </row>
    <row r="860" spans="1:15" x14ac:dyDescent="0.25">
      <c r="A860" s="16"/>
      <c r="B860" s="16"/>
      <c r="C860" s="16"/>
      <c r="D860" s="16"/>
      <c r="E860" s="16"/>
      <c r="F860" s="17"/>
      <c r="G860" s="17"/>
      <c r="H860" s="18"/>
      <c r="I860" s="16"/>
      <c r="J860" s="16"/>
      <c r="K860" s="16"/>
      <c r="L860" s="19" t="e">
        <f t="shared" si="14"/>
        <v>#DIV/0!</v>
      </c>
      <c r="M860" s="16"/>
      <c r="N860" s="17"/>
      <c r="O860" s="16"/>
    </row>
    <row r="861" spans="1:15" x14ac:dyDescent="0.25">
      <c r="A861" s="16"/>
      <c r="B861" s="16"/>
      <c r="C861" s="16"/>
      <c r="D861" s="16"/>
      <c r="E861" s="16"/>
      <c r="F861" s="17"/>
      <c r="G861" s="17"/>
      <c r="H861" s="18"/>
      <c r="I861" s="16"/>
      <c r="J861" s="16"/>
      <c r="K861" s="16"/>
      <c r="L861" s="19" t="e">
        <f t="shared" si="14"/>
        <v>#DIV/0!</v>
      </c>
      <c r="M861" s="16"/>
      <c r="N861" s="17"/>
      <c r="O861" s="16"/>
    </row>
    <row r="862" spans="1:15" x14ac:dyDescent="0.25">
      <c r="A862" s="16"/>
      <c r="B862" s="16"/>
      <c r="C862" s="16"/>
      <c r="D862" s="16"/>
      <c r="E862" s="16"/>
      <c r="F862" s="17"/>
      <c r="G862" s="17"/>
      <c r="H862" s="18"/>
      <c r="I862" s="16"/>
      <c r="J862" s="16"/>
      <c r="K862" s="16"/>
      <c r="L862" s="19" t="e">
        <f t="shared" si="14"/>
        <v>#DIV/0!</v>
      </c>
      <c r="M862" s="16"/>
      <c r="N862" s="17"/>
      <c r="O862" s="16"/>
    </row>
    <row r="863" spans="1:15" x14ac:dyDescent="0.25">
      <c r="A863" s="16"/>
      <c r="B863" s="16"/>
      <c r="C863" s="16"/>
      <c r="D863" s="16"/>
      <c r="E863" s="16"/>
      <c r="F863" s="17"/>
      <c r="G863" s="17"/>
      <c r="H863" s="18"/>
      <c r="I863" s="16"/>
      <c r="J863" s="16"/>
      <c r="K863" s="16"/>
      <c r="L863" s="19" t="e">
        <f t="shared" si="14"/>
        <v>#DIV/0!</v>
      </c>
      <c r="M863" s="16"/>
      <c r="N863" s="17"/>
      <c r="O863" s="16"/>
    </row>
    <row r="864" spans="1:15" x14ac:dyDescent="0.25">
      <c r="A864" s="16"/>
      <c r="B864" s="16"/>
      <c r="C864" s="16"/>
      <c r="D864" s="16"/>
      <c r="E864" s="16"/>
      <c r="F864" s="17"/>
      <c r="G864" s="17"/>
      <c r="H864" s="18"/>
      <c r="I864" s="16"/>
      <c r="J864" s="16"/>
      <c r="K864" s="16"/>
      <c r="L864" s="19" t="e">
        <f t="shared" si="14"/>
        <v>#DIV/0!</v>
      </c>
      <c r="M864" s="16"/>
      <c r="N864" s="17"/>
      <c r="O864" s="16"/>
    </row>
    <row r="865" spans="1:15" x14ac:dyDescent="0.25">
      <c r="A865" s="16"/>
      <c r="B865" s="16"/>
      <c r="C865" s="16"/>
      <c r="D865" s="16"/>
      <c r="E865" s="16"/>
      <c r="F865" s="17"/>
      <c r="G865" s="17"/>
      <c r="H865" s="18"/>
      <c r="I865" s="16"/>
      <c r="J865" s="16"/>
      <c r="K865" s="16"/>
      <c r="L865" s="19" t="e">
        <f t="shared" si="14"/>
        <v>#DIV/0!</v>
      </c>
      <c r="M865" s="16"/>
      <c r="N865" s="17"/>
      <c r="O865" s="16"/>
    </row>
    <row r="866" spans="1:15" x14ac:dyDescent="0.25">
      <c r="A866" s="16"/>
      <c r="B866" s="16"/>
      <c r="C866" s="16"/>
      <c r="D866" s="16"/>
      <c r="E866" s="16"/>
      <c r="F866" s="17"/>
      <c r="G866" s="17"/>
      <c r="H866" s="18"/>
      <c r="I866" s="16"/>
      <c r="J866" s="16"/>
      <c r="K866" s="16"/>
      <c r="L866" s="19" t="e">
        <f t="shared" si="14"/>
        <v>#DIV/0!</v>
      </c>
      <c r="M866" s="16"/>
      <c r="N866" s="17"/>
      <c r="O866" s="16"/>
    </row>
    <row r="867" spans="1:15" x14ac:dyDescent="0.25">
      <c r="A867" s="16"/>
      <c r="B867" s="16"/>
      <c r="C867" s="16"/>
      <c r="D867" s="16"/>
      <c r="E867" s="16"/>
      <c r="F867" s="17"/>
      <c r="G867" s="17"/>
      <c r="H867" s="18"/>
      <c r="I867" s="16"/>
      <c r="J867" s="16"/>
      <c r="K867" s="16"/>
      <c r="L867" s="19" t="e">
        <f t="shared" si="14"/>
        <v>#DIV/0!</v>
      </c>
      <c r="M867" s="16"/>
      <c r="N867" s="17"/>
      <c r="O867" s="16"/>
    </row>
    <row r="868" spans="1:15" x14ac:dyDescent="0.25">
      <c r="A868" s="16"/>
      <c r="B868" s="16"/>
      <c r="C868" s="16"/>
      <c r="D868" s="16"/>
      <c r="E868" s="16"/>
      <c r="F868" s="17"/>
      <c r="G868" s="17"/>
      <c r="H868" s="18"/>
      <c r="I868" s="16"/>
      <c r="J868" s="16"/>
      <c r="K868" s="16"/>
      <c r="L868" s="19" t="e">
        <f t="shared" si="14"/>
        <v>#DIV/0!</v>
      </c>
      <c r="M868" s="16"/>
      <c r="N868" s="17"/>
      <c r="O868" s="16"/>
    </row>
    <row r="869" spans="1:15" x14ac:dyDescent="0.25">
      <c r="A869" s="16"/>
      <c r="B869" s="16"/>
      <c r="C869" s="16"/>
      <c r="D869" s="16"/>
      <c r="E869" s="16"/>
      <c r="F869" s="17"/>
      <c r="G869" s="17"/>
      <c r="H869" s="18"/>
      <c r="I869" s="16"/>
      <c r="J869" s="16"/>
      <c r="K869" s="16"/>
      <c r="L869" s="19" t="e">
        <f t="shared" si="14"/>
        <v>#DIV/0!</v>
      </c>
      <c r="M869" s="16"/>
      <c r="N869" s="17"/>
      <c r="O869" s="16"/>
    </row>
    <row r="870" spans="1:15" x14ac:dyDescent="0.25">
      <c r="A870" s="16"/>
      <c r="B870" s="16"/>
      <c r="C870" s="16"/>
      <c r="D870" s="16"/>
      <c r="E870" s="16"/>
      <c r="F870" s="17"/>
      <c r="G870" s="17"/>
      <c r="H870" s="18"/>
      <c r="I870" s="16"/>
      <c r="J870" s="16"/>
      <c r="K870" s="16"/>
      <c r="L870" s="19" t="e">
        <f t="shared" si="14"/>
        <v>#DIV/0!</v>
      </c>
      <c r="M870" s="16"/>
      <c r="N870" s="17"/>
      <c r="O870" s="16"/>
    </row>
    <row r="871" spans="1:15" x14ac:dyDescent="0.25">
      <c r="A871" s="16"/>
      <c r="B871" s="16"/>
      <c r="C871" s="16"/>
      <c r="D871" s="16"/>
      <c r="E871" s="16"/>
      <c r="F871" s="17"/>
      <c r="G871" s="17"/>
      <c r="H871" s="18"/>
      <c r="I871" s="16"/>
      <c r="J871" s="16"/>
      <c r="K871" s="16"/>
      <c r="L871" s="19" t="e">
        <f t="shared" ref="L871:L924" si="15">IF((K871/D871)&gt;100%,100%,(K871/D871))</f>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row r="910" spans="1:15" x14ac:dyDescent="0.25">
      <c r="A910" s="16"/>
      <c r="B910" s="16"/>
      <c r="C910" s="16"/>
      <c r="D910" s="16"/>
      <c r="E910" s="16"/>
      <c r="F910" s="17"/>
      <c r="G910" s="17"/>
      <c r="H910" s="18"/>
      <c r="I910" s="16"/>
      <c r="J910" s="16"/>
      <c r="K910" s="16"/>
      <c r="L910" s="19" t="e">
        <f t="shared" si="15"/>
        <v>#DIV/0!</v>
      </c>
      <c r="M910" s="16"/>
      <c r="N910" s="17"/>
      <c r="O910" s="16"/>
    </row>
    <row r="911" spans="1:15" x14ac:dyDescent="0.25">
      <c r="A911" s="16"/>
      <c r="B911" s="16"/>
      <c r="C911" s="16"/>
      <c r="D911" s="16"/>
      <c r="E911" s="16"/>
      <c r="F911" s="17"/>
      <c r="G911" s="17"/>
      <c r="H911" s="18"/>
      <c r="I911" s="16"/>
      <c r="J911" s="16"/>
      <c r="K911" s="16"/>
      <c r="L911" s="19" t="e">
        <f t="shared" si="15"/>
        <v>#DIV/0!</v>
      </c>
      <c r="M911" s="16"/>
      <c r="N911" s="17"/>
      <c r="O911" s="16"/>
    </row>
    <row r="912" spans="1:15" x14ac:dyDescent="0.25">
      <c r="A912" s="16"/>
      <c r="B912" s="16"/>
      <c r="C912" s="16"/>
      <c r="D912" s="16"/>
      <c r="E912" s="16"/>
      <c r="F912" s="17"/>
      <c r="G912" s="17"/>
      <c r="H912" s="18"/>
      <c r="I912" s="16"/>
      <c r="J912" s="16"/>
      <c r="K912" s="16"/>
      <c r="L912" s="19" t="e">
        <f t="shared" si="15"/>
        <v>#DIV/0!</v>
      </c>
      <c r="M912" s="16"/>
      <c r="N912" s="17"/>
      <c r="O912" s="16"/>
    </row>
    <row r="913" spans="1:15" x14ac:dyDescent="0.25">
      <c r="A913" s="16"/>
      <c r="B913" s="16"/>
      <c r="C913" s="16"/>
      <c r="D913" s="16"/>
      <c r="E913" s="16"/>
      <c r="F913" s="17"/>
      <c r="G913" s="17"/>
      <c r="H913" s="18"/>
      <c r="I913" s="16"/>
      <c r="J913" s="16"/>
      <c r="K913" s="16"/>
      <c r="L913" s="19" t="e">
        <f t="shared" si="15"/>
        <v>#DIV/0!</v>
      </c>
      <c r="M913" s="16"/>
      <c r="N913" s="17"/>
      <c r="O913" s="16"/>
    </row>
    <row r="914" spans="1:15" x14ac:dyDescent="0.25">
      <c r="A914" s="16"/>
      <c r="B914" s="16"/>
      <c r="C914" s="16"/>
      <c r="D914" s="16"/>
      <c r="E914" s="16"/>
      <c r="F914" s="17"/>
      <c r="G914" s="17"/>
      <c r="H914" s="18"/>
      <c r="I914" s="16"/>
      <c r="J914" s="16"/>
      <c r="K914" s="16"/>
      <c r="L914" s="19" t="e">
        <f t="shared" si="15"/>
        <v>#DIV/0!</v>
      </c>
      <c r="M914" s="16"/>
      <c r="N914" s="17"/>
      <c r="O914" s="16"/>
    </row>
    <row r="915" spans="1:15" x14ac:dyDescent="0.25">
      <c r="A915" s="16"/>
      <c r="B915" s="16"/>
      <c r="C915" s="16"/>
      <c r="D915" s="16"/>
      <c r="E915" s="16"/>
      <c r="F915" s="17"/>
      <c r="G915" s="17"/>
      <c r="H915" s="18"/>
      <c r="I915" s="16"/>
      <c r="J915" s="16"/>
      <c r="K915" s="16"/>
      <c r="L915" s="19" t="e">
        <f t="shared" si="15"/>
        <v>#DIV/0!</v>
      </c>
      <c r="M915" s="16"/>
      <c r="N915" s="17"/>
      <c r="O915" s="16"/>
    </row>
    <row r="916" spans="1:15" x14ac:dyDescent="0.25">
      <c r="A916" s="16"/>
      <c r="B916" s="16"/>
      <c r="C916" s="16"/>
      <c r="D916" s="16"/>
      <c r="E916" s="16"/>
      <c r="F916" s="17"/>
      <c r="G916" s="17"/>
      <c r="H916" s="18"/>
      <c r="I916" s="16"/>
      <c r="J916" s="16"/>
      <c r="K916" s="16"/>
      <c r="L916" s="19" t="e">
        <f t="shared" si="15"/>
        <v>#DIV/0!</v>
      </c>
      <c r="M916" s="16"/>
      <c r="N916" s="17"/>
      <c r="O916" s="16"/>
    </row>
    <row r="917" spans="1:15" x14ac:dyDescent="0.25">
      <c r="A917" s="16"/>
      <c r="B917" s="16"/>
      <c r="C917" s="16"/>
      <c r="D917" s="16"/>
      <c r="E917" s="16"/>
      <c r="F917" s="17"/>
      <c r="G917" s="17"/>
      <c r="H917" s="18"/>
      <c r="I917" s="16"/>
      <c r="J917" s="16"/>
      <c r="K917" s="16"/>
      <c r="L917" s="19" t="e">
        <f t="shared" si="15"/>
        <v>#DIV/0!</v>
      </c>
      <c r="M917" s="16"/>
      <c r="N917" s="17"/>
      <c r="O917" s="16"/>
    </row>
    <row r="918" spans="1:15" x14ac:dyDescent="0.25">
      <c r="A918" s="16"/>
      <c r="B918" s="16"/>
      <c r="C918" s="16"/>
      <c r="D918" s="16"/>
      <c r="E918" s="16"/>
      <c r="F918" s="17"/>
      <c r="G918" s="17"/>
      <c r="H918" s="18"/>
      <c r="I918" s="16"/>
      <c r="J918" s="16"/>
      <c r="K918" s="16"/>
      <c r="L918" s="19" t="e">
        <f t="shared" si="15"/>
        <v>#DIV/0!</v>
      </c>
      <c r="M918" s="16"/>
      <c r="N918" s="17"/>
      <c r="O918" s="16"/>
    </row>
    <row r="919" spans="1:15" x14ac:dyDescent="0.25">
      <c r="A919" s="16"/>
      <c r="B919" s="16"/>
      <c r="C919" s="16"/>
      <c r="D919" s="16"/>
      <c r="E919" s="16"/>
      <c r="F919" s="17"/>
      <c r="G919" s="17"/>
      <c r="H919" s="18"/>
      <c r="I919" s="16"/>
      <c r="J919" s="16"/>
      <c r="K919" s="16"/>
      <c r="L919" s="19" t="e">
        <f t="shared" si="15"/>
        <v>#DIV/0!</v>
      </c>
      <c r="M919" s="16"/>
      <c r="N919" s="17"/>
      <c r="O919" s="16"/>
    </row>
    <row r="920" spans="1:15" x14ac:dyDescent="0.25">
      <c r="A920" s="16"/>
      <c r="B920" s="16"/>
      <c r="C920" s="16"/>
      <c r="D920" s="16"/>
      <c r="E920" s="16"/>
      <c r="F920" s="17"/>
      <c r="G920" s="17"/>
      <c r="H920" s="18"/>
      <c r="I920" s="16"/>
      <c r="J920" s="16"/>
      <c r="K920" s="16"/>
      <c r="L920" s="19" t="e">
        <f t="shared" si="15"/>
        <v>#DIV/0!</v>
      </c>
      <c r="M920" s="16"/>
      <c r="N920" s="17"/>
      <c r="O920" s="16"/>
    </row>
    <row r="921" spans="1:15" x14ac:dyDescent="0.25">
      <c r="A921" s="16"/>
      <c r="B921" s="16"/>
      <c r="C921" s="16"/>
      <c r="D921" s="16"/>
      <c r="E921" s="16"/>
      <c r="F921" s="17"/>
      <c r="G921" s="17"/>
      <c r="H921" s="18"/>
      <c r="I921" s="16"/>
      <c r="J921" s="16"/>
      <c r="K921" s="16"/>
      <c r="L921" s="19" t="e">
        <f t="shared" si="15"/>
        <v>#DIV/0!</v>
      </c>
      <c r="M921" s="16"/>
      <c r="N921" s="17"/>
      <c r="O921" s="16"/>
    </row>
    <row r="922" spans="1:15" x14ac:dyDescent="0.25">
      <c r="A922" s="16"/>
      <c r="B922" s="16"/>
      <c r="C922" s="16"/>
      <c r="D922" s="16"/>
      <c r="E922" s="16"/>
      <c r="F922" s="17"/>
      <c r="G922" s="17"/>
      <c r="H922" s="18"/>
      <c r="I922" s="16"/>
      <c r="J922" s="16"/>
      <c r="K922" s="16"/>
      <c r="L922" s="19" t="e">
        <f t="shared" si="15"/>
        <v>#DIV/0!</v>
      </c>
      <c r="M922" s="16"/>
      <c r="N922" s="17"/>
      <c r="O922" s="16"/>
    </row>
    <row r="923" spans="1:15" x14ac:dyDescent="0.25">
      <c r="A923" s="16"/>
      <c r="B923" s="16"/>
      <c r="C923" s="16"/>
      <c r="D923" s="16"/>
      <c r="E923" s="16"/>
      <c r="F923" s="17"/>
      <c r="G923" s="17"/>
      <c r="H923" s="18"/>
      <c r="I923" s="16"/>
      <c r="J923" s="16"/>
      <c r="K923" s="16"/>
      <c r="L923" s="19" t="e">
        <f t="shared" si="15"/>
        <v>#DIV/0!</v>
      </c>
      <c r="M923" s="16"/>
      <c r="N923" s="17"/>
      <c r="O923" s="16"/>
    </row>
    <row r="924" spans="1:15" x14ac:dyDescent="0.25">
      <c r="A924" s="16"/>
      <c r="B924" s="16"/>
      <c r="C924" s="16"/>
      <c r="D924" s="16"/>
      <c r="E924" s="16"/>
      <c r="F924" s="17"/>
      <c r="G924" s="17"/>
      <c r="H924" s="18"/>
      <c r="I924" s="16"/>
      <c r="J924" s="16"/>
      <c r="K924" s="16"/>
      <c r="L924" s="19" t="e">
        <f t="shared" si="15"/>
        <v>#DIV/0!</v>
      </c>
      <c r="M924" s="16"/>
      <c r="N924" s="17"/>
      <c r="O924" s="16"/>
    </row>
  </sheetData>
  <sheetProtection algorithmName="SHA-512" hashValue="gIJlFIiLbYURKrmdA8sDxV5nmQ/yHmqFP5gpk2MNwGTfk3NfDCZ0YxgAwqYFeaBH6HIvSYh5zzCR59yFN5giVA==" saltValue="hcXoWokSp3ga0mOUOvlvsA==" spinCount="100000" sheet="1" objects="1" scenarios="1" formatCells="0" insertRows="0" autoFilter="0"/>
  <dataConsolidate/>
  <mergeCells count="72">
    <mergeCell ref="H33:H34"/>
    <mergeCell ref="A33:A34"/>
    <mergeCell ref="A32:J32"/>
    <mergeCell ref="A31:O31"/>
    <mergeCell ref="C33:C34"/>
    <mergeCell ref="F33:G33"/>
    <mergeCell ref="M33:M34"/>
    <mergeCell ref="N33:N34"/>
    <mergeCell ref="O33:O34"/>
    <mergeCell ref="B33:B34"/>
    <mergeCell ref="D33:D34"/>
    <mergeCell ref="E33:E34"/>
    <mergeCell ref="K32:O32"/>
    <mergeCell ref="K33:K34"/>
    <mergeCell ref="I33:I34"/>
    <mergeCell ref="L33:L34"/>
    <mergeCell ref="J33:J34"/>
    <mergeCell ref="B1:J1"/>
    <mergeCell ref="A7:F7"/>
    <mergeCell ref="G7:I7"/>
    <mergeCell ref="K1:O1"/>
    <mergeCell ref="K2:O2"/>
    <mergeCell ref="K3:O3"/>
    <mergeCell ref="B2:J3"/>
    <mergeCell ref="A1:A3"/>
    <mergeCell ref="A4:O4"/>
    <mergeCell ref="K7:O7"/>
    <mergeCell ref="A6:O6"/>
    <mergeCell ref="L8:N8"/>
    <mergeCell ref="L9:N9"/>
    <mergeCell ref="L29:N29"/>
    <mergeCell ref="D8:E8"/>
    <mergeCell ref="D9:E9"/>
    <mergeCell ref="D13:E13"/>
    <mergeCell ref="L13:N13"/>
    <mergeCell ref="D14:E14"/>
    <mergeCell ref="D29:E29"/>
    <mergeCell ref="L14:N14"/>
    <mergeCell ref="D10:E10"/>
    <mergeCell ref="L10:N10"/>
    <mergeCell ref="D11:E11"/>
    <mergeCell ref="L11:N11"/>
    <mergeCell ref="D12:E12"/>
    <mergeCell ref="L12:N12"/>
    <mergeCell ref="D15:E15"/>
    <mergeCell ref="L15:N15"/>
    <mergeCell ref="D16:E16"/>
    <mergeCell ref="L16:N16"/>
    <mergeCell ref="D17:E17"/>
    <mergeCell ref="L17:N17"/>
    <mergeCell ref="D18:E18"/>
    <mergeCell ref="L18:N18"/>
    <mergeCell ref="D19:E19"/>
    <mergeCell ref="L19:N19"/>
    <mergeCell ref="D20:E20"/>
    <mergeCell ref="L20:N20"/>
    <mergeCell ref="D21:E21"/>
    <mergeCell ref="L21:N21"/>
    <mergeCell ref="D22:E22"/>
    <mergeCell ref="L22:N22"/>
    <mergeCell ref="D23:E23"/>
    <mergeCell ref="L23:N23"/>
    <mergeCell ref="D24:E24"/>
    <mergeCell ref="L24:N24"/>
    <mergeCell ref="D25:E25"/>
    <mergeCell ref="L25:N25"/>
    <mergeCell ref="D26:E26"/>
    <mergeCell ref="L26:N26"/>
    <mergeCell ref="D27:E27"/>
    <mergeCell ref="L27:N27"/>
    <mergeCell ref="D28:E28"/>
    <mergeCell ref="L28:N28"/>
  </mergeCells>
  <conditionalFormatting sqref="L35:L924">
    <cfRule type="containsErrors" dxfId="5" priority="37">
      <formula>ISERROR(L35)</formula>
    </cfRule>
  </conditionalFormatting>
  <conditionalFormatting sqref="O9:O29">
    <cfRule type="containsErrors" dxfId="4" priority="12">
      <formula>ISERROR(O9)</formula>
    </cfRule>
  </conditionalFormatting>
  <dataValidations count="7">
    <dataValidation type="decimal" allowBlank="1" showInputMessage="1" showErrorMessage="1" sqref="O9:O29 L35:L924" xr:uid="{2EA01066-FD7A-4D6C-8CE9-DE7DEE42B2D5}">
      <formula1>0</formula1>
      <formula2>1</formula2>
    </dataValidation>
    <dataValidation type="whole" allowBlank="1" showInputMessage="1" showErrorMessage="1" sqref="D35:D50 D52:D53 D56:D1048576" xr:uid="{224D98CB-81BC-442F-8A05-C9A6A69055F0}">
      <formula1>1</formula1>
      <formula2>5000</formula2>
    </dataValidation>
    <dataValidation type="list" showInputMessage="1" showErrorMessage="1" sqref="N35:N924" xr:uid="{DE8880AD-4086-4615-BB21-13B881D4E458}">
      <formula1>PERIODO_DE_SEGUIMIENTO</formula1>
    </dataValidation>
    <dataValidation type="list" allowBlank="1" showInputMessage="1" showErrorMessage="1" sqref="I35:I1048576" xr:uid="{48283215-8782-4E71-AF97-A045AC9C38E9}">
      <formula1>NOMBRE_PROCESO</formula1>
    </dataValidation>
    <dataValidation type="list" allowBlank="1" showInputMessage="1" showErrorMessage="1" sqref="F9:F29" xr:uid="{DF6D8787-35A1-496C-A647-FB9901280C78}">
      <formula1>INDIRECT(D9)</formula1>
    </dataValidation>
    <dataValidation type="list" allowBlank="1" showInputMessage="1" showErrorMessage="1" sqref="A9:A29" xr:uid="{158DC68B-0A81-4E54-A86A-5A2861ED78B8}">
      <formula1>Componente_de_Gestión</formula1>
    </dataValidation>
    <dataValidation type="list" allowBlank="1" showInputMessage="1" showErrorMessage="1" sqref="B9:D29"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B35:B1048576</xm:sqref>
        </x14:dataValidation>
        <x14:dataValidation type="list" allowBlank="1" showInputMessage="1" showErrorMessage="1" error="la fecha debe estar entre el 09 de enero de 2023 y el 29 de diciembre de 2023" xr:uid="{0BBA6267-980B-4B23-94DA-8EB6B682E323}">
          <x14:formula1>
            <xm:f>'Hoja 2'!$AT$5:$AT$6</xm:f>
          </x14:formula1>
          <xm:sqref>H35:H1048576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4" t="s">
        <v>26</v>
      </c>
      <c r="B2" s="13" t="s">
        <v>77</v>
      </c>
      <c r="C2" s="115" t="s">
        <v>40</v>
      </c>
      <c r="D2" s="115"/>
      <c r="E2" s="115"/>
      <c r="F2" s="115"/>
    </row>
    <row r="3" spans="1:57" ht="27.75" customHeight="1" x14ac:dyDescent="0.25">
      <c r="A3" s="114"/>
      <c r="B3" s="114" t="s">
        <v>42</v>
      </c>
      <c r="C3" s="114" t="s">
        <v>41</v>
      </c>
      <c r="D3" s="114" t="s">
        <v>2</v>
      </c>
      <c r="E3" s="114" t="s">
        <v>205</v>
      </c>
      <c r="F3" s="114" t="s">
        <v>206</v>
      </c>
      <c r="G3" s="114" t="s">
        <v>169</v>
      </c>
      <c r="H3" s="114" t="s">
        <v>27</v>
      </c>
      <c r="I3" s="114" t="s">
        <v>43</v>
      </c>
      <c r="J3" s="114" t="s">
        <v>44</v>
      </c>
      <c r="K3" s="114" t="s">
        <v>514</v>
      </c>
      <c r="L3" s="114" t="s">
        <v>50</v>
      </c>
      <c r="M3" s="114" t="s">
        <v>45</v>
      </c>
      <c r="N3" s="114" t="s">
        <v>46</v>
      </c>
      <c r="O3" s="114" t="s">
        <v>47</v>
      </c>
      <c r="P3" s="114" t="s">
        <v>48</v>
      </c>
      <c r="Q3" s="114" t="s">
        <v>49</v>
      </c>
      <c r="R3" s="114" t="s">
        <v>28</v>
      </c>
      <c r="S3" s="114" t="s">
        <v>207</v>
      </c>
      <c r="T3" s="114" t="s">
        <v>208</v>
      </c>
      <c r="V3" s="114" t="s">
        <v>209</v>
      </c>
      <c r="X3" s="114" t="s">
        <v>210</v>
      </c>
      <c r="Z3" s="114" t="s">
        <v>211</v>
      </c>
      <c r="AB3" s="114" t="s">
        <v>60</v>
      </c>
      <c r="AD3" s="114" t="s">
        <v>58</v>
      </c>
      <c r="AE3" s="114" t="s">
        <v>57</v>
      </c>
      <c r="AG3" s="114" t="s">
        <v>78</v>
      </c>
      <c r="AH3" s="114" t="s">
        <v>87</v>
      </c>
      <c r="AI3" s="116" t="s">
        <v>97</v>
      </c>
      <c r="AK3" s="114" t="s">
        <v>59</v>
      </c>
      <c r="AM3" s="114" t="s">
        <v>60</v>
      </c>
      <c r="AN3" s="114" t="s">
        <v>58</v>
      </c>
      <c r="AO3" s="114" t="s">
        <v>57</v>
      </c>
      <c r="AQ3" s="114" t="s">
        <v>78</v>
      </c>
      <c r="AR3" s="114" t="s">
        <v>87</v>
      </c>
      <c r="AS3" s="114" t="s">
        <v>96</v>
      </c>
      <c r="AT3" s="116" t="s">
        <v>97</v>
      </c>
      <c r="AX3" s="33" t="s">
        <v>283</v>
      </c>
      <c r="AY3" s="34" t="s">
        <v>284</v>
      </c>
      <c r="AZ3" s="36">
        <v>2023</v>
      </c>
      <c r="BA3" s="36">
        <v>2024</v>
      </c>
      <c r="BB3" s="36">
        <v>2025</v>
      </c>
      <c r="BC3" s="36">
        <v>2026</v>
      </c>
      <c r="BD3" s="35" t="s">
        <v>285</v>
      </c>
      <c r="BE3" s="51" t="s">
        <v>399</v>
      </c>
    </row>
    <row r="4" spans="1:57" ht="30" customHeight="1" x14ac:dyDescent="0.25">
      <c r="A4" s="114"/>
      <c r="B4" s="114"/>
      <c r="C4" s="114"/>
      <c r="D4" s="114"/>
      <c r="E4" s="114"/>
      <c r="F4" s="114"/>
      <c r="G4" s="114"/>
      <c r="H4" s="114"/>
      <c r="I4" s="114"/>
      <c r="J4" s="114"/>
      <c r="K4" s="114"/>
      <c r="L4" s="114"/>
      <c r="M4" s="114"/>
      <c r="N4" s="114"/>
      <c r="O4" s="114"/>
      <c r="P4" s="114"/>
      <c r="Q4" s="114"/>
      <c r="R4" s="114"/>
      <c r="S4" s="114"/>
      <c r="T4" s="114"/>
      <c r="V4" s="114"/>
      <c r="X4" s="114"/>
      <c r="Z4" s="114"/>
      <c r="AB4" s="114"/>
      <c r="AD4" s="114"/>
      <c r="AE4" s="114"/>
      <c r="AG4" s="114"/>
      <c r="AH4" s="114"/>
      <c r="AI4" s="116"/>
      <c r="AK4" s="114"/>
      <c r="AM4" s="114"/>
      <c r="AN4" s="114"/>
      <c r="AO4" s="114"/>
      <c r="AQ4" s="114"/>
      <c r="AR4" s="114"/>
      <c r="AS4" s="114"/>
      <c r="AT4" s="116"/>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2026-01-26T14:23:52Z</dcterms:modified>
</cp:coreProperties>
</file>