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D:\JESLY\2025\PLAN DE ACCIÓN Y DE MEJORAMIENTO\Seguimientos 2025\II Trimestre\Definitivos\"/>
    </mc:Choice>
  </mc:AlternateContent>
  <xr:revisionPtr revIDLastSave="0" documentId="13_ncr:1_{1C54CEE3-693C-4061-995A-510266A26831}" xr6:coauthVersionLast="47" xr6:coauthVersionMax="47" xr10:uidLastSave="{00000000-0000-0000-0000-000000000000}"/>
  <bookViews>
    <workbookView xWindow="-120" yWindow="-120" windowWidth="29040" windowHeight="15840" tabRatio="936" xr2:uid="{00000000-000D-0000-FFFF-FFFF00000000}"/>
  </bookViews>
  <sheets>
    <sheet name="FOR-PES-006" sheetId="1" r:id="rId1"/>
    <sheet name="Hoja 2" sheetId="2" r:id="rId2"/>
  </sheets>
  <definedNames>
    <definedName name="_xlnm._FilterDatabase" localSheetId="0" hidden="1">'FOR-PES-006'!$A$35:$O$955</definedName>
    <definedName name="A.Acceso_a_la_Información_Pública_y_Transparencia">'Hoja 2'!$Y$5:$Y$19</definedName>
    <definedName name="a.Actualizar_el_Acuerdo_de_Estatuto_General">'Hoja 2'!$Z$5</definedName>
    <definedName name="a.Auditorias_Control_Interno">'Hoja 2'!$AP$5</definedName>
    <definedName name="a.Aumentar_el_ancho_de_banda_y_la_conectividad_wifi_para_todas_las_instalaciones_y_estamentos_de_la_Universidad">'Hoja 2'!$Z$8</definedName>
    <definedName name="a.Diseñar_y_ejecutar_anualmente_una_estrategia_para_aumentar_la_visibilidad_nacional_e_internacional_de_los_desarrollo_de_investigaciones_y_actividades_de_extensión">'Hoja 2'!$Z$58</definedName>
    <definedName name="a.Estructura_administrativa_y_direccionamiento_estratégico">'Hoja 2'!$AJ$5</definedName>
    <definedName name="a.Evaluar_las_modalidades_investigativas_de_las_convocatorias_internas_y_su_impacto_incidencia_o_relación_con_el_diseño_de_políticas_educativas_en_el_ámbito_nacional.">'Hoja 2'!$Z$53</definedName>
    <definedName name="A.Identificación_y_Manejo_de_Riesgos">'Hoja 2'!$U$5:$U$10</definedName>
    <definedName name="a.Información_de_calidad_y_en_lenguaje_comprensible">'Hoja 2'!$AH$5</definedName>
    <definedName name="a.Lineamientos_de_transparencia_activa">'Hoja 2'!$AL$5</definedName>
    <definedName name="a.Mantener_el_nivel_de_generación_de_recursos_propios_en_el_presupuesto_anual_de_la_Universidad">'Hoja 2'!$T$10</definedName>
    <definedName name="a.Mantener_y_gestionar_convenios_de_financiación_de_matrículas_de_acuerdo_con_el_costo_operacional">'Hoja 2'!$Z$26</definedName>
    <definedName name="a.Normativa">'Hoja 2'!$AF$5</definedName>
    <definedName name="a.Organizar_y_documentar_el_proceso_de_atención_al_ciudadano_como_parte_del_sistema_de_gestión_de_la_Universidad">'Hoja 2'!$Z$11</definedName>
    <definedName name="a.Política_de_Administración_del_Riesgo">'Hoja 2'!$AD$5</definedName>
    <definedName name="A.Redes_Internas">'Hoja 2'!$W$5</definedName>
    <definedName name="Activación_de_los_convenios_que_posibilitan_a_los_estudiantes_de_los_diferentes_programas_realizar_pasantías_y_prácticas_entre_instituciones_nacionales_e_internacionales">'Hoja 2'!$Y$31</definedName>
    <definedName name="Actualización_del_Programa_de_Desarrollo_profesoral">'Hoja 2'!$Y$35</definedName>
    <definedName name="Actualización_del_Sistema_de_Evaluación_Docente">'Hoja 2'!$Y$17</definedName>
    <definedName name="Actualizar_el_Acuerdo_de_Estatuto_General_y_el_Acuerdo_de_Estructura_Orgánica_de_la_Universidad">'Hoja 2'!$Z$69</definedName>
    <definedName name="Actualizar_el_Estatuto_General_y_la_estructura_orgánica_con_el_fin_de_dar_cabida_a_nuevos_lineamientos_y_paradigmas_para_la_dirección_gestión_y_administración_universitaria">'Hoja 2'!$Y$64</definedName>
    <definedName name="Actualizar_el_manual_de_funciones_y_los_perfiles_y_cargos_del_personal_administrativo_de_la_Universidad_de_tal_forma_que_haya_coherencia_entre_las_necesidades_de_la_institución_la_evaluación_de_sus_funcionarios_y_la_proyección_institucional">'Hoja 2'!$Y$54</definedName>
    <definedName name="Actualizar_el_Manual_de_funciones_y_requisitos_mínimos_del_personal_administrativo_de_la_Universidad">'Hoja 2'!$Z$58</definedName>
    <definedName name="Actualizar_el_programa_de_desarrollo_profesoral_con_lineamientos_normativos_claros_y_unificados_para_su_implementación_y_evaluación">'Hoja 2'!$Z$38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2'!$Z$19</definedName>
    <definedName name="Actualizar_el_reglamento_estudiantil_de_pregrado_y_formalizar_el_reglamento_de_posgrado_con_la_participación_de_la_comunidad_académica_garantizando_su_legitimidad_y_apropiación">'Hoja 2'!$T$7</definedName>
    <definedName name="Actualizar_o_adoptar_un_nuevo_plan_estratégico_de_tecnologías_de_información_y_comunicación_para_la_upn_que_incluya_la_ampliación_y_mejora_de_la_conectividad_para_todas_las_instalaciones_de_la_Universidad">'Hoja 2'!$Y$74</definedName>
    <definedName name="Actualizar_o_adoptar_un_nuevo_plan_estratégico_de_tecnologías_de_la_información_y_comunicación_para_la_UPN_que_incluya_la_ampliación_y_mejora_de_la_conectividad_para_todas_las_instalaciones_de_la_Universidad">'Hoja 2'!$Y$8:$Y$9</definedName>
    <definedName name="Actualizar_y_divulgar_los_mecanismos_y_acciones_institucionales_para_orientar_la_resolución_de_conflictos_entre_la_comunidad_universitaria">'Hoja 2'!$Z$68</definedName>
    <definedName name="Actualizar_y_presentar_para_aprobación_de_las_instancias_correspondientes_el_documento_Balance_y_proyecciones_de_las_políticas_institucionales_de_investigación_2018">'Hoja 2'!$Z$35</definedName>
    <definedName name="Actualizar_y_publicar_en_la_página_web_sitio_de_Transparencia_los_resultados_de_los_procesos_de_selección_de_personal_y_hojas_de_vida_del_personal_directivo">'Hoja 2'!$Z$81</definedName>
    <definedName name="Adecuar_las_instalaciones_del_edificio_B_y_otras_edificaciones_como_las_salas_Paulo_Freire_el_tercer_piso_del_edificio_E_y_otras_que_no_han_sido_intervenidas_con_mejoras_necesarias_en_la_infraestructura_física">'Hoja 2'!$Z$85</definedName>
    <definedName name="Adecuar_o_construir_nuevos_accesos_a_los_edificios_de_la_Universidad_para_personas_con_limitaciones_físicas">'Hoja 2'!$Z$87</definedName>
    <definedName name="Adecuar_y_mejorar_los_espacios_para_el_almacenamiento_de_la_documentación_y_el_archivo_institucional_que_garanticen_su_conservación_custodia_y_seguridad">'Hoja 2'!$Y$83</definedName>
    <definedName name="Adecuar_y_visibilizar_todos_los_canales_y_puntos_de_atención_al_ciudadano_y_demás_requerimientos_establecidos_en_la_Ley_1712_del_2014_reflejado_a_través_del_índice_de_transparencia_y_acceso_a_la_información_ita">'Hoja 2'!$Y$67:$Y$68</definedName>
    <definedName name="Adelantar_un_análisis_de_la_percepción_actual_del_estamento_administrativo_en_relación_con_la_gestión_y_organización_de_la_Universidad">'Hoja 2'!$Z$78</definedName>
    <definedName name="Administración_de_Riesgos">'Hoja 2'!$T$5:$T$7</definedName>
    <definedName name="Adoptar_e_implementar_la_política_de_comunicaciones_como_estrategia_para_dar_a_conocer_la_cultura_organizacional_de_la_Universidad_y_apropiarla_por_parte_de_las_generaciones_recientes_de_estudiantes_y_profesores">'Hoja 2'!$T$5</definedName>
    <definedName name="Adquirir_nuevas_dotaciones_de_laboratorios_y_salas_especializadas_suscripción_a_bases_de_datos_bibliográficas_y_documentales_de_acuerdo_con_las_necesidades_de_las_unidades_académicas_y_el_presupuesto_disponible">'Hoja 2'!$Z$82</definedName>
    <definedName name="Algunos_servicios_de_bienestar_para_funcionarios_y_docentes_se_centran_mayoritariamente_en_las_instalaciones_de_la_calle_72_lo_cual_dificulta_el_acceso_de_quienes_se_encuentran_en_las_instalaciones_más_distantes">'Hoja 2'!$S$12</definedName>
    <definedName name="Ampliación_de_los_mecanismos_de_socialización_y_de_las_estrategias_comunicativas_sobre_los_logros_institucionales_en_relación_con_la_implementación_de_políticas_y_estrategias_en_torno_al_estamento_estudiantil">'Hoja 2'!$Y$21</definedName>
    <definedName name="Ampliar_el_cubrimiento_de_periodos_históricos_del_buscador_normativo_e_implementar_notas_de_vigencia_y_derogatorias_a_las_normas_internas">'Hoja 2'!$Z$75:$Z$76</definedName>
    <definedName name="Ampliar_las_acciones_de_divulgación_y_conocimiento_en_todos_los_miembros_de_la_comunidad_universitaria_sobre_los_planes_de_emergencia_para_cada_una_de_las_instalaciones_de_la_upn">'Hoja 2'!$Y$62</definedName>
    <definedName name="Ampliar_las_estrategias_y_acciones_de_divulgación_de_los_servicios_de_bienestar_para_toda_la_comunidad_universitaria">'Hoja 2'!$Y$59</definedName>
    <definedName name="Ampliar_los_convenios_interinstitucionales_activos_tendientes_a_facilitar_el_ingreso_y_la_permanencia_de_estudiantes">'Hoja 2'!$Y$22</definedName>
    <definedName name="Ampliar_los_escenarios_de_discusión_y_análisis_de_los_resultados_de_los_estudiantes_en_las_pruebas_de_Estado_y_el_índice_de_valor_agregado_en_función_del_mejoramiento_continuo_de_los_programas_y_la_Universidad">'Hoja 2'!$Y$52</definedName>
    <definedName name="Ampliar_los_escenarios_de_discusión_y_de_difusión_de_todos_los_procesos_asociados_a_la_autoevaluación_y_el_mejoramiento_continuo">'Hoja 2'!$Y$49</definedName>
    <definedName name="Analizar_la_conveniencia_de_consolidar_la_identidad_de_Universidad_referente_en_todo_el_territorio_nacional_que_involucre_aún_más_procesos_y_estrategias_innovativas_en_cuanto_a_la_diversidad_de_la_oferta_educativa">'Hoja 2'!$Y$23</definedName>
    <definedName name="Aprobar_las_inversiones_en_adecuación_de_espacios_físicos_para_la_conservación_custodia_y_seguridad_de_la_documentación_institucional">'Hoja 2'!$Z$90</definedName>
    <definedName name="_xlnm.Print_Area" localSheetId="0">'FOR-PES-006'!$A$1:$O$130</definedName>
    <definedName name="Articular_y_socializar_los_planes_de_mejoramiento_institucional_y_por_programas_para_facilitar_su_seguimiento_y_ejecución">'Hoja 2'!$Y$51</definedName>
    <definedName name="Auditoria_Combinada">'Hoja 2'!$K$5:$K$6</definedName>
    <definedName name="Auditoria_de_Calidad_ISO">'Hoja 2'!$L$5:$L$6</definedName>
    <definedName name="Auditoria_de_Control_Interno_MECI">'Hoja 2'!$K$5:$K$6</definedName>
    <definedName name="Aumentar_el_ancho_de_banda_y_la_conectividad_wifi_para_todas_las_instalaciones_y_estamentos_de_la_Universidad">'Hoja 2'!$Z$80</definedName>
    <definedName name="Aumentar_el_número_y_alcance_de_los_convenios_interinstitucionales_activos_que_faciliten_el_ingreso_y_la_permanencia_de_estudiantes_de_pregrado_y_posgrado">'Hoja 2'!$Z$29</definedName>
    <definedName name="Aumentar_el_número_y_el_alcance_de_los_convenios_interinstitucionales_activos_que_faciliten_el_ingreso_y_la_permanencia_de_estudiantes_de_pregrado_y_posgrado">'Hoja 2'!$Z$7</definedName>
    <definedName name="Aumentar_la_visibilidad_nacional_e_internacional_de_los_resultados_de_las_investigaciones_y_actividades_de_extensión_desarrolladas_por_la_Universidad">'Hoja 2'!$Y$41:$Y$42</definedName>
    <definedName name="Aumentar_los_ingresos_por_concepto_de_rendimientos_financieros_y_excedentes_de_asesoría_y_extensión">'Hoja 2'!$Y$86</definedName>
    <definedName name="Autoevaluación_Institucional">'Hoja 2'!$P$5:$P$7</definedName>
    <definedName name="Autoevaluación_Proceso">'Hoja 2'!$Q$5</definedName>
    <definedName name="Autoevaluación_Programa_Académico">'Hoja 2'!#REF!</definedName>
    <definedName name="b.Actualizar_el_Acuerdo_de_Estructura_Orgánica_de_la_Universidad">'Hoja 2'!$Z$6</definedName>
    <definedName name="b.Administrativo">'Hoja 2'!$AF$6</definedName>
    <definedName name="B.Canales_de_Denuncia">'Hoja 2'!$U$11:$U$15</definedName>
    <definedName name="b.Construcción_del_Mapa_de_Riesgos_de_Corrupción">'Hoja 2'!$AD$6</definedName>
    <definedName name="b.Diálogo_de_doble_vía_con_la_ciudadanía_y_sus_organizaciones">'Hoja 2'!$AH$6</definedName>
    <definedName name="b.Disponer_en_el_sitio_de_Transparencia_de_la_página_de_la_UPN_el_acceso_a_la_información_indicada_en_la_Ley_1712_del_2014">'Hoja 2'!$Z$12</definedName>
    <definedName name="b.Formular_y_adoptar_el_Plan_Estratégico_de_Tecnologías_de_la_Información_u_Comunicación">'Hoja 2'!$Z$10</definedName>
    <definedName name="b.Fortalecimiento_de_los_canales_de_atención">'Hoja 2'!$AJ$6</definedName>
    <definedName name="b.Identificar_y_acompañar_a_los_estudiantes_para_que_accedan_a_beneficios_de_programas_de_apoyo_a_la_educación_superior">'Hoja 2'!$Z$27</definedName>
    <definedName name="b.Lineamientos_de_transparencia_pasiva">'Hoja 2'!$AL$6</definedName>
    <definedName name="B.Participación_Ciudadana_y_Rendición_de_Cuentas">'Hoja 2'!$Y$20:$Y$31</definedName>
    <definedName name="b.Participar_en_la_construcción_de_las_propuestas_para_mejorar_la_financiación_estatal_de_la_educación_superior_pública">'Hoja 2'!$T$11</definedName>
    <definedName name="b.Realizar_un_evento_encuentro_o_publicación_anual_sobre_la_participación_de_los_docentes_en_eventos_académicos_nacionales_o_internacionales">'Hoja 2'!$Z$59</definedName>
    <definedName name="B.Redes_Externas">'Hoja 2'!$W$6</definedName>
    <definedName name="b.Seguimientos">'Hoja 2'!$AP$6</definedName>
    <definedName name="Buen_posicionamiento_ante_la_sociedad_como_institución_especializada_y_referente_en_la_formación_de_maestros">'Hoja 2'!$V$5</definedName>
    <definedName name="c.Consulta_y_Divulgación">'Hoja 2'!$AD$7</definedName>
    <definedName name="c.Elaboración_de_los_instrumentos_de_gestión_de_la_información">'Hoja 2'!$AL$7</definedName>
    <definedName name="c.Evaluación_y_retroalimentación_a_la_gestión_institucional">'Hoja 2'!$AH$7</definedName>
    <definedName name="c.Relación_con_Entes_Externos">'Hoja 2'!$AP$7</definedName>
    <definedName name="C.Riesgo_de_LAFT_FPADM_y_Debidad_Diligencia">'Hoja 2'!$U$16:$U$20</definedName>
    <definedName name="c.Talento_Humano">'Hoja 2'!$AJ$7</definedName>
    <definedName name="c.Tecnológico">'Hoja 2'!$AF$7</definedName>
    <definedName name="Caracterizar_las_relaciones_existentes_entre_los_propósitos_formativos_de_los_programas_académicos_de_la_Universidad_y_su_impacto_en_el_ámbito_social">'Hoja 2'!$Y$39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2'!$T$14:$T$15</definedName>
    <definedName name="Completar_la_incorporación_de_las_unidades_académicas_respecto_al_cumplimiento_de_las_normas_internas_para_la_documentación_de_sus_procesos">'Hoja 2'!$Y$66</definedName>
    <definedName name="Componente_de_Gestión">'Hoja 2'!$B$5:$B$7</definedName>
    <definedName name="COMPONENTE_GESTION">'Hoja 2'!$B$5:$B$7</definedName>
    <definedName name="Componente_Iniciativas_Adicionales">'Hoja 2'!$AC$5:$AC$9</definedName>
    <definedName name="Componente_Integridad_en_el_Servicio_Público">'Hoja 2'!$AA$5:$AA$8</definedName>
    <definedName name="Concretar_y_formalizar_el_Estatuto_disciplinario_para_docentes_ocasionales_y_catedráticos_de_la_UPN_y_ocasionales_del_IPN">'Hoja 2'!$Y$30</definedName>
    <definedName name="Consolidación_de_estrategias_dirigidas_a_potenciar_la_admisión_y_la_movilidad_nacional_e_internacional_de_los_estudiantes_tanto_de_pregrado_como_de_posgrado">'Hoja 2'!$Y$11</definedName>
    <definedName name="Consolidación_e_institucionalización_del_documento_Balance_y_proyecciones_de_las_políticas_institucionales_de_investigación_2018">'Hoja 2'!$Y$32</definedName>
    <definedName name="Consolidación_y_articulación_de_las_políticas_institucionales_en_torno_al_bienestar_y_la_educación_inclusiva_de_los_estudiantes_que_se_desarrollan_en_distintas_instancias_equipos_y_programas_de_la_Universidad">'Hoja 2'!$Y$10</definedName>
    <definedName name="Consolidar_el_sistema_de_evaluación_docente_en_perspectiva_del_sistema_de_evaluación_institucional_y_la_evaluación_del_aprendizaje_e_investigación_formativa_como_mediaciones_esenciales_en_la_formación_docente">'Hoja 2'!$Y$55</definedName>
    <definedName name="Consolidar_la_propuesta_de_actualización_del_PEI_de_la_UPN_para_presentarla_ante_instancias_competentes_para_su_aprobación">'Hoja 2'!$T$6</definedName>
    <definedName name="Consolidar_las_estrategias_participativas_para_la_apropiación_por_parte_de_la_comunidad_universitaria_del_pei_Estatuto_Académico_Plan_de_Desarrollo_Institucional_Plan_de_Mejoramiento_2020_2024">'Hoja 2'!$Y$5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2'!$Z$18</definedName>
    <definedName name="Contar_con_reglamentos_y_procedimientos_documentados_para_implementar_la_doble_titulación_y_doble_programa_en_pregrado_y_posgrado">'Hoja 2'!$Z$29</definedName>
    <definedName name="Continuar_con_el_fortalecimiento_y_posicionamiento_del_Sistema_de_Seguridad_y_Salud_en_el_Trabajo">'Hoja 2'!$Y$82</definedName>
    <definedName name="Continuar_con_el_proceso_de_intervención_adecuaciones_y_mejora_de_los_espacios_físicos_de_la_Universidad_en_las_distintas_instalaciones_de_acuerdo_con_la_identificación_de_prioridades_y_la_disponibilidad_de_recursos_presupuestales">'Hoja 2'!$Y$78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2'!$Y$16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2'!$Y$76</definedName>
    <definedName name="Continuar_con_la_política_de_presencia_nacional_y_analizar_detenidamente_la_normatividad_vigente_y_las_políticas_actuales_de_extensión_y_apertura_de_programas_en_diferentes_regiones_del_país">'Hoja 2'!$Y$6</definedName>
    <definedName name="Continuar_los_desarrollos_constructivos_en_la_sede_Valmaría_para_lograr_el_nivel_de_suficiencia_de_la_infraestructura_física">'Hoja 2'!$Y$79</definedName>
    <definedName name="Continuar_y_fortalecer_el_proyecto_de_Educación_Inclusiva_y_demás_estrategias_del_PDI_orientadas_al_cierre_brechas_académicas_y_socioeconómicas">'Hoja 2'!$Z$13</definedName>
    <definedName name="Contraloría">'Hoja 2'!$I$5:$I$6</definedName>
    <definedName name="Creación_de_estrategias_que_permitan_el_mejoramiento_de_las_condiciones_laborales_académicas_para_los_profesores_ocasionales_y_catedráticos_de_la_Universidad">'Hoja 2'!$Y$32</definedName>
    <definedName name="Creación_de_estrategias_que_permitan_el_mejoramiento_de_las_condiciones_laborales_y_académicas_para_los_profesores_ocasionales_de_la_Universidad">'Hoja 2'!$Y$16</definedName>
    <definedName name="Crear_dispositivos_comunicativos_que_beneficien_a_la_comunidad_universitaria">'Hoja 2'!$Y$69</definedName>
    <definedName name="Cultura_de_la_Legalidad_y_Estado_Abierto">'Hoja 2'!$X$5:$X$6</definedName>
    <definedName name="d.Autocontrol">'Hoja 2'!$AP$8</definedName>
    <definedName name="d.Criterio_diferencial_de_accesibilidad">'Hoja 2'!$AL$8</definedName>
    <definedName name="d.Incentivos_para_motivar_la_cultura_de_la_rendición_y_petición_de_cuentas">'Hoja 2'!$AH$8</definedName>
    <definedName name="d.Monitoreo_y_Revisión">'Hoja 2'!$AD$8</definedName>
    <definedName name="d.Normativo_y_procedimental">'Hoja 2'!$AJ$8</definedName>
    <definedName name="Dar_uso_a_la_totalidad_de_los_módulos_y_funcionalidades_de_la_plataforma_Prime">'Hoja 2'!$Z$37</definedName>
    <definedName name="Definir_estrategias_más_contundentes_para_acentuar_la_realización_de_su_rol_como_universidad_referente_nacional_en_la_formación_de_maestros_y_el_fortalecimiento_de_su_presencia_y_reconocimiento_en_los_ámbitos_educativos_nacional_y_regionales">'Hoja 2'!$S$10</definedName>
    <definedName name="Definir_mediante_la_conformación_de_la_mesa_de_formalización_laboral_docente_las_estrategias_para_el_mejoramiento_de_las_condiciones_de_los_docentes_ocasionales">'Hoja 2'!$Z$17</definedName>
    <definedName name="Definir_mediante_la_conformación_de_la_mesa_de_formalización_laboral_docente_las_estrategias_para_el_mejoramiento_de_las_condiciones_de_los_docentes_ocasionales_y_catedráticos">'Hoja 2'!$Z$35</definedName>
    <definedName name="Definir_una_estrategia_institucional_para_incrementar_el_uso_del_material_audiovisual_producido_por_la_Universidad_en_las_actividades_de_los_docentes_de_la_upn_y_el_ipn_así_como_su_promoción_en_otras_instituciones">'Hoja 2'!$Z$48</definedName>
    <definedName name="Desarrollar_anualmente_un_encuentro_o_un_seminario_sobre_la_ética_en_la_investigación">'Hoja 2'!$Z$38</definedName>
    <definedName name="Desarrollar_e_implementar_un_sistema_de_información_para_gestionar_los_datos_de_los_egresados_con_el_fin_de_facilitar_su_seguimiento">'Hoja 2'!$T$11</definedName>
    <definedName name="Desarrollar_e_implementar_una_aplicación_móvil_app_institucional_para_uso_de_la_comunidad_universitaria">'Hoja 2'!$Z$74</definedName>
    <definedName name="Desarrollar_e_implementar_una_aplicación_móvil_app_institucional_para_uso_de_la_comunidad_universitaria_a_partir_del_Sistema_Académico_Class">'Hoja 2'!$Z$13</definedName>
    <definedName name="Desarrollar_espacios_de_formación_de_ética_en_la_investigación">'Hoja 2'!$Y$35</definedName>
    <definedName name="Desarrollar_eventos_académicos_por_facultad_en_asocio_con_otras_instituciones_educativas_afines_en_lo_referido_a_la_formación_de_maestros_y_de_otros_profesionales_en_el_campo_de_la_educación">'Hoja 2'!$Z$31</definedName>
    <definedName name="Desarrollar_la_política_de_comunicación_adoptada_por_el_Consejo_Superior_y_propiciar_su_apropiación_con_las_distintas_instancias_institucionales_y_los_integrantes_de_la_comunidad_universitaria">'Hoja 2'!$Z$77</definedName>
    <definedName name="Desarrollar_una_estrategia_institucional_que_permita_aumentar_la_viabilidad_en_el_plano_nacional">'Hoja 2'!$Y$41</definedName>
    <definedName name="Desarrollar_una_estrategia_institucional_que_permita_aumentar_la_visibilidad_en_el_plano_nacional">'Hoja 2'!$Y$25</definedName>
    <definedName name="Dificultad_para_consolidar_y_legitimar_una_reforma_que_actualice_y_reestructure_el_reglamento_estudiantil_así_como_la_organización_de_la_ruta_metodológica_que_posibilite_su_concreción">'Hoja 2'!$S$12</definedName>
    <definedName name="Dificultad_para_desarrollar_discusiones_participativas_que_favorezcan_revisar_y_mejorar_el_reglamento_estudiantil">'Hoja 2'!$S$6:$S$7</definedName>
    <definedName name="Difundir_entre_la_comunidad_universitaria_los_logros_en_materia_de_movilidad_y_visibilidad_nacional_e_internacional_de_estudiantes_y_profesores_de_la_institución">'Hoja 2'!$Y$28</definedName>
    <definedName name="Difundir_socializar_y_promover_la_apropiación_de_los_avances_en_materia_de_conectividad_y_mejoramiento_de_la_infraestructura_tecnológica_para_alcanzar_una_mejor_percepción_entre_la_comunidad_universitaria">'Hoja 2'!$Z$79</definedName>
    <definedName name="Diseñar_articular_e_implementar_estrategias_con_acciones_transversales_para_todos_los_programas_de_pregrado_y_posgrado_que_permitan_incidir_y_mejorar_en_los_índices_de_deserción_estudiantil_a_partir_de_las_experiencias_y_estudios_realizados">'Hoja 2'!$T$8</definedName>
    <definedName name="Diseñar_articular_e_implementar_estrategias_con_acciones_transversales_para_todos_los_programas_de_pregrado_y_posgrado_que_permitan_incidir_y_mejorar_los_índices_de_deserción_estudiantil_a_partir_de_las_experiencias_y_estudios_realizados">'Hoja 2'!$T$13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2'!$Z$14</definedName>
    <definedName name="Diseñar_e_implementar_una_estrategia_integral_que_incida_en_la_disminución_del_consumo_de_sustancias_psicoactivas_en_los_estudiantes_dentro_de_las_instalaciones_de_la_Universidad">'Hoja 2'!$Z$60</definedName>
    <definedName name="Diseñar_e_implementar_una_estrategia_publicitaria_y_de_difusión_semestral_del_portafolio_de_extensión_y_proyección_social_de_la_Universidad_que_incluya_las_ofertas_de_las_unidades_académicas">'Hoja 2'!$Z$28</definedName>
    <definedName name="Diseñar_e_implementar_una_estrategia_que_permita_difundir_ofertas_laborales_a_los_egresados_de_la_upn">'Hoja 2'!$Z$51</definedName>
    <definedName name="Diseñar_e_implementar_una_estrategia_semestral_de_divulgación_de_los_servicios_de_bienestar_que_cubra_a_la_totalidad_de_la_comunidad_universitaria">'Hoja 2'!$Z$63</definedName>
    <definedName name="Diseñar_e_implementar_una_estrategia_semestral_de_divulgación_de_los_servicios_de_bienestar_que_cubra_la_totalidad_de_la_comunidad_universitaria">'Hoja 2'!$Z$70</definedName>
    <definedName name="Diseñar_estrategias_de_sistematización_de_la_información_de_movilidad_cooperación_y_alianzas_de_manera_más_detallada">'Hoja 2'!$Y$27</definedName>
    <definedName name="Diseñar_estrategias_para_incrementar_proyectos_cofinanciados_a_partir_de_la_alianza_del_Sistema_Universitario_Estatal_SUE_y_con_otras_entidades_nacionales_e_internacionales">'Hoja 2'!$Y$51</definedName>
    <definedName name="Diseñar_estrategias_para_incrementar_proyectos_cofinanciados_a_partir_de_la_alianza_del_Sistema_Universitario_Estatal_y_con_otras_entidades_nacionales_e_internacionales">'Hoja 2'!$Y$40</definedName>
    <definedName name="Diseñar_una_estrategia_institucional_para_incrementar_los_proyectos_cofinanciados_según_las_capacidades_técnicas_y_financieras_de_la_Universidad">'Hoja 2'!$Z$43:$Z$44</definedName>
    <definedName name="Diseñar_una_estrategia_que_permita_articular_el_seguimiento_de_los_planes_de_mejoramiento_por_programa_y_del_Plan_de_Mejoramiento_Institucional">'Hoja 2'!$Z$55</definedName>
    <definedName name="Diseñar_y_desarrollar_acciones_de_bienestar_dirigidas_a_docentes_y_funcionarios_en_todas_las_instalaciones_de_la_Universidad">'Hoja 2'!$T$12</definedName>
    <definedName name="Diseñar_y_desarrollar_actividades_de_bienestar_universitario_que_impacten_a_estudiantes_de_especialización_maestría_y_doctorado_así_como_a_estudiantes_que_cursan_programas_en_la_modalidad_a_distancia_y_con_componentes_virtuales">'Hoja 2'!$T$13</definedName>
    <definedName name="Diseñar_y_ejecutar_anualmente_una_estrategia_para_aumentar_la_visibilidad_nacional_e_internacional_de_los_desarrollos_de_investigaciones_y_actividades_de_extensión">'Hoja 2'!$Z$45</definedName>
    <definedName name="Disponer_en_el_sitio_de_Transparencia_de_la_página_de_la_upn_el_acceso_a_la_información_indicada_en_la_Ley_1712_del_2014">'Hoja 2'!$Z$73</definedName>
    <definedName name="Divulgar_bianualmente_a_través_de_medios_masivos_de_comunicación_un_documento_de_las_acciones_adelantadas_por_la_UPN_para_fortalecer_su_posicionamiento_ente_la_sociedad">'Hoja 2'!$W$5</definedName>
    <definedName name="e.Monitoreo_del_acceso_a_la_información_pública">'Hoja 2'!$AL$9</definedName>
    <definedName name="e.Relacionamiento_con_el_ciudadano">'Hoja 2'!$AJ$9</definedName>
    <definedName name="e.Seguimiento">'Hoja 2'!$AD$9</definedName>
    <definedName name="Eje_1.Cualificación_del_Proyecto_Académico_Pedagógico">'Hoja 2'!$D$5:$D$7</definedName>
    <definedName name="Eje_2.Articulación_misional_para_el_posicionamiento_de_la_UPN">'Hoja 2'!$D$8</definedName>
    <definedName name="Eje_3.Casa_Digna">'Hoja 2'!$D$9:$D$10</definedName>
    <definedName name="Eje_4.Bienestar_y_convivencia_formativa_para_la_paz">'Hoja 2'!$D$11:$D$12</definedName>
    <definedName name="Elaborar_un_documento_que_caracterice_la_articulación_de_los_programas_académicos_de_la_Universidad_con_su_impacto_en_el_ámbito_social_especialmente_en_el_educativo">'Hoja 2'!$Z$42</definedName>
    <definedName name="Es_importante_avanzar_en_la_caracterización_de_los_estudiantes_y_el_análisis_de_las_causas_de_deserción_a_nivel_de_posgrado">'Hoja 2'!$Y$12</definedName>
    <definedName name="Es_importante_avanzar_en_la_posibilidad_de_permear_las_prácticas_pedagógicas_en_cada_asignatura_de_cada_programa_y_facultad_de_forma_que_la_educación_inclusiva_haga_parte_del_compromiso_de_la_upn">'Hoja 2'!$Y$9</definedName>
    <definedName name="Es_necesario_implementar_un_sistema_eficaz_de_información_y_seguimiento_a_los_egresados">'Hoja 2'!$S$11</definedName>
    <definedName name="Es_necesario_incentivar_el_uso_del_material_audiovisual_que_la_Universidad_produce_Emisora_canal_de_YouTube_en_las_actividades_docentes">'Hoja 2'!$Y$44</definedName>
    <definedName name="Es_necesario_redimensionar_su_oferta_desde_el_reconocimiento_de_los_diferentes_niveles_y_modalidades_de_los_programas_académicos_adelantados_en_la_Universidad">'Hoja 2'!$S$13</definedName>
    <definedName name="Establecer_y_adoptar_una_estrategia_institucional_que_permita_participar_activamente_en_los_espacios_de_discusión_formulación_e_implementación_de_las_políticas_públicas_educativas_en_las_escalas_nacional_y_regional">'Hoja 2'!$Z$49</definedName>
    <definedName name="Evaluación_de_las_modalidades_investigativas_de_las_convocatorias_internas_en_relación_con_la_formación_investigativa_la_producción_y_aportes_al_conocimiento_así_como_el_diseño_de_las_políticas_educativas_en_el_ámbito_nacional">'Hoja 2'!$Y$49</definedName>
    <definedName name="Evaluación_de_las_modalidades_investigativas_de_las_convocatorias_internas_en_relación_con_la_formación_investigativa_la_producción_y_aportes_al_conocimiento_así_como_en_el_diseño_de_las_políticas_educativas_en_el_ámbito_nacional">'Hoja 2'!$Y$33</definedName>
    <definedName name="Evaluar_las_modalidades_investigativas_de_las_convocatorias_internas_y_su_impacto_incidencia_o_relación_con_el_diseño_de_políticas_educativas_en_el_ámbito_nacional">'Hoja 2'!$Z$36</definedName>
    <definedName name="Falta_mayor_apropiación_por_el_cuidado_de_lo_público">'Hoja 2'!$S$5</definedName>
    <definedName name="Formalizar_el_Estatuto_Disciplinario_de_la_UPN_para_docentes_ocasionales_y_catedráticos">'Hoja 2'!$Z$33</definedName>
    <definedName name="Formular_y_adoptar_la_política_integral_de_bienestar_institucional_con_sus_estrategias_y_líneas_de_acción_para_los_distintos_estamentos_de_la_comunidad_universitaria">'Hoja 2'!$Z$61</definedName>
    <definedName name="Formular_y_desarrollar_el_nuevo_plan_de_capacitación_y_formación_de_personal_de_la_UPN_para_las_vigencias_2020_y_sucesivas_según_las_necesidades_institucionales_y_de_cada_una_de_sus_unidades">'Hoja 2'!$Z$7</definedName>
    <definedName name="Formular_y_desarrollar_el_nuevo_plan_de_capacitación_y_formación_del_personal_de_la_upn_para_las_vigencias_2020_y_sucesivas_según_las_necesidades_institucionales_y_de_cada_una_de_sus_unidades">'Hoja 2'!$Z$70</definedName>
    <definedName name="Fortalecer_el_análisis_de_causas_que_permita_establecer_acciones_de_mejora_eficaces_para_los_procesos_de_autoevaluación_institucional_y_de_los_programas_a_partir_del_carácter_analítico_de_los_datos_del_mismo_proceso_de_autoevaluación">'Hoja 2'!$Z$57</definedName>
    <definedName name="Fortalecer_el_carácter_analítico_de_los_datos_que_surgen_del_proceso_de_autoevaluación_con_el_fin_de_profundizar_en_las_causas_y_efectos_de_los_fenómenos_analizados">'Hoja 2'!$Y$53</definedName>
    <definedName name="Fortalecer_el_proyecto_Sistema_de_Evaluación_docente_de_la_UPN_y_socializar_e_implementarlo_con_las_unidades_académicas">'Hoja 2'!$Z$59</definedName>
    <definedName name="Fortalecer_el_sistema_de_difusión_de_ofertas_laborales_para_los_egresados_de_la_Universidad">'Hoja 2'!$Y$47</definedName>
    <definedName name="Fortalecer_la_articulación_de_las_unidades_académicas_en_el_Sistema_de_Gestión_y_el_Manual_de_procesos_y_procedimientos_de_la_UPN">'Hoja 2'!$Z$71</definedName>
    <definedName name="Fortalecer_la_comunicación_institucional_como_elemento_fundamental_de_la_gestión_a_partir_de_la_experiencia_de_diálogo_y_vía_para_la_construcción_de_consensos_e_identificación_de_disensos">'Hoja 2'!$Y$71</definedName>
    <definedName name="Fortalecer_la_difusión_de_los_logros_de_la_upn_en_materia_de_visibilidad_nacional_e_internacional_entre_la_comunidad_universitaria">'Hoja 2'!$Z$32</definedName>
    <definedName name="Fortalecer_la_Subdirección_de_Asesorías_y_Extensión_en_articulación_con_las_unidades_académicas_para_incrementar_su_capacidad_de_gestión_de_proyectos_de_asesoría_y_extensión_y_la_gestión_de_recursos_financieros_por_esta_vía">'Hoja 2'!$Z$96</definedName>
    <definedName name="Fortalecer_las_estrategias_de_articulación_entre_los_resultados_de_investigación_y_las_necesidades_del_sector_educativo_especialmente_en_materia_de_política_pública_educativa">'Hoja 2'!$Y$39</definedName>
    <definedName name="Fortalecer_las_estrategias_de_formación_en_TIC_para_el_desarrollo_académicos_de_los_estudiantes_y_profesores">'Hoja 2'!$Y$36</definedName>
    <definedName name="Fortalecer_las_estrategias_y_acciones_de_divulgación_para_la_resolución_de_conflictos_en_la_comunidad_universitaria">'Hoja 2'!$Y$63</definedName>
    <definedName name="Fortalecer_las_posibilidades_de_oferta_de_los_programas_a_otras_regiones_del_país_a_través_de_convenios">'Hoja 2'!$Y$30</definedName>
    <definedName name="Fortalecer_los_mecanismos_y_frecuencia_de_medición_y_valoración_del_clima_institucional_con_la_participación_de_los_distintos_estamentos_de_la_comunidad_universitaria">'Hoja 2'!$Y$58</definedName>
    <definedName name="Fortalecer_tanto_el_cipa_como_el_gaa_en_tanto_instancias_de_apoyo_estratégico_para_el_desarrollo_de_las_políticas_de_aseguramiento_gestión_de_la_calidad_y_autorregulación_institucional">'Hoja 2'!$Y$50</definedName>
    <definedName name="Fortalecimiento_de_la_planta_profesoral_aumentando_el_número_de_docentes_de_planta_de_tiempo_completo">'Hoja 2'!$Y$33</definedName>
    <definedName name="Gestión_de_Riesgos_de_Corrupción">'Hoja 2'!$AC$5:$AC$9</definedName>
    <definedName name="Gestionar_apoyos_convenios_o_estrategias_con_otras_entidades_públicas_que_propicien_la_permanencia_de_los_estudiantes_de_los_primeros_semestres">'Hoja 2'!$Z$95</definedName>
    <definedName name="Gestionar_nuevos_convenios_alianzas_acuerdos_o_actualizar_los_existentes_para_la_realización_de_pasantías_de_docentes_y_estudiantes_en_institucionales_nacionales_e_internacionales">'Hoja 2'!$Z$51</definedName>
    <definedName name="Gestionar_nuevos_convenios_alianzas_acuerdos_o_actualizar_los_existentes_para_la_realización_de_pasantías_de_docentes_y_estudiantes_en_instituciones_nacionales_o_internacionales">'Hoja 2'!$Z$34</definedName>
    <definedName name="Hacer_mucho_más_visible_el_carácter_integral_de_los_programas_y_acciones_del_sistema_de_bienestar_institucional_y_de_la_coherencia_en_la_actuación_de_la_institución_en_función_de_su_realización">'Hoja 2'!$Y$57</definedName>
    <definedName name="Hacer_visible_a_la_comunidad_interna_y_externa_los_procesos_técnicos_y_resultados_de_selección_de_personal_y_hojas_de_vida_del_personal_directivo">'Hoja 2'!$Y$15</definedName>
    <definedName name="Hacer_visible_a_la_comunidad_interna_y_externa_los_procesos_técnicos_y_resultados_de_selección_del_personal_administrativo_y_directivo">'Hoja 2'!$Y$75</definedName>
    <definedName name="ICONTEC">'Hoja 2'!$J$5:$J$6</definedName>
    <definedName name="Identificar_e_implementar_nuevas_acciones_y_eventos_con_los_distintos_estamentos_de_la_comunidad_universitaria_para_fortalecer_la_apropiación_de_PEI_y_el_Estatuto_Académico">'Hoja 2'!$Z$5</definedName>
    <definedName name="Identificar_nuevas_estrategias_y_acciones_que_favorezcan_el_fortalecimiento_de_los_grupos_de_investigación_nuevos_y_o_con_menores_avances_en_su_desarrollo_articulando_esfuerzos_entre_distintas_instancias_de_la_upn">'Hoja 2'!$Z$39</definedName>
    <definedName name="Identificar_programas_de_pregrado_o_posgrado_de_la_UPN_que_puedan_ser_ofertados_en_otras_regiones_del_país_a_partir_de_la_formulación_de_iniciativas_y_estrategias_administrativas_y_de_proyección">'Hoja 2'!$Z$6</definedName>
    <definedName name="Identificar_y_aprovechar_de_manera_permanente_las_oportunidades_y_estrategias_buenas_prácticas_para_la_obtención_de_rendimientos_y_excedentes_financieros_bancarios_y_en_los_proyectos_de_asesoría_y_extensión">'Hoja 2'!$Z$93</definedName>
    <definedName name="Identificar_y_aprovechar_oportunidades_para_la_docencia_la_investigación_y_la_proyección_social_mediante_estrategias_y_acciones_que_incidan_a_nivel_nacional_o_en_las_regiones_del_país">'Hoja 2'!$Z$26</definedName>
    <definedName name="Igualmente_se_ha_identificado_un_porcentaje_de_dedicación_a_la_investigación_relativamente_bajo_en_relación_con_otras_funciones_sustantivas_4_al_10_porciento_máximo">'Hoja 2'!$Y$37</definedName>
    <definedName name="Implementar_el_plan_de_formación_en_lengua_extranjera_para_los_estudiantes_de_pregrado_de_la_UPN">'Hoja 2'!$Z$40</definedName>
    <definedName name="Implementar_el_plan_de_formación_en_lengua_extranjera_para_que_el_80_porciento_de_los_estudiantes_de_pregrado_que_cumplen_requisitos_de_grado_presenten_un_nivel_igual_o_superior_a_B1">'Hoja 2'!$Z$22:$Z$23</definedName>
    <definedName name="Implementar_estrategias_anuales_para_promover_la_presencia_e_incidencia_de_la_upn_dentro_y_fuera_del_país">'Hoja 2'!$T$10</definedName>
    <definedName name="Implementar_una_estrategia_de_socialización_y_difusión_de_los_resultados_de_la_gestión_institucional_en_torno_al_PDI_y_al_Plan_de_Mejoramiento_Institucional">'Hoja 2'!$Z$52</definedName>
    <definedName name="Implementar_una_estrategia_institucional_de_seguimiento_que_permita_identificar_el_impacto_de_los_apoyos_y_beneficios_ofrecidos_a_los_estudiantes_en_indicadores">'Hoja 2'!$T$14</definedName>
    <definedName name="Implementar_una_estrategia_institucional_de_seguimiento_que_permita_identificar_el_impacto_de_los_apoyos_y_beneficios_ofrecidos_a_los_estudiantes_en_indicadores_como_la_permanencia_y_graduación">'Hoja 2'!$T$9</definedName>
    <definedName name="Implementar_una_estrategia_para_dar_a_conocer_la_cultura_organizacional_de_la_Universidad_y_apropiarla_por_parte_de_las_generaciones_recientes_de_estudiantes_y_profesores">'Hoja 2'!$T$5</definedName>
    <definedName name="Implementar_una_estrategia_para_incrementar_los_índices_de_absorción_y_permanencia_a_partir_de_un_estudio_sobre_las_dinámicas_institucionales_que_influyen_en_estos_índices">'Hoja 2'!$Z$8:$Z$9</definedName>
    <definedName name="Importante_avanzar_en_el_proceso_de_definir_el_Núcleo_Común_de_los_Programas_de_Licenciatura_y_en_el_estudio_de_la_doble_programa_o_doble_titulación">'Hoja 2'!$Y$19</definedName>
    <definedName name="Incluir_en_el_nuevo_PDI_y_documentar_en_el_sistema_de_gestión_institucional_los_objetivos_metas_y_acciones_que_garanticen_la_articulación_de_las_políticas_de_bienestar_estudiantil_y_educación_inclusiva_de_la_Universidad">'Hoja 2'!$Z$11</definedName>
    <definedName name="Incorporar_en_el_informe_de_gestión_anual_de_la_Subdirección_de_Asesorías_y_Extensión_asociado_a_la_función_de_extensión_y_proyección_social_mayor_énfasis_en_los_impactos_y_logros_de_esta_función_misional">'Hoja 2'!$Z$47</definedName>
    <definedName name="Incorporar_en_los_planes_de_acción_anual_de_las_cinco_facultades_actividades_asociadas_a_los_resultados_de_las_pruebas_Saber_Pro">'Hoja 2'!$Z$56</definedName>
    <definedName name="Incrementar_el_número_de_estudiantes_de_pregrado_y_posgrado_que_participan_en_acciones_de_intercambio_estudiantil_y_en_actividades_académicas_en_el_marco_de_los_convenios_de_cooperación_interinstitucional_a_nivel_nacional_e_internacional">'Hoja 2'!$Z$12</definedName>
    <definedName name="Incrementar_el_porcentaje_de_estudiantes_de_pregrado_que_obtengan_un_nivel_en_lengua_extranjera_igual_o_superior_a_B1">'Hoja 2'!$Y$20</definedName>
    <definedName name="Incrementar_las_iniciativas_institucionales_para_mejorar_el_nivel_en_lengua_extranjera_en_los_estudiantes">'Hoja 2'!$Y$37</definedName>
    <definedName name="Incrementar_y_mejorar_el_acceso_a_las_salas_oficinas_y_espacios_de_estudio_a_profesores_y_estudiantes">'Hoja 2'!$T$16</definedName>
    <definedName name="Iniciativas_Adicionales">'Hoja 2'!$AB$5</definedName>
    <definedName name="Insistir_en_fortalecer_fuentes_de_ingresos_por_concepto_de_asesorías">'Hoja 2'!$Y$89</definedName>
    <definedName name="Insuficiencia_de_las_transferencias_del_presupuesto_nacional_para_el_cumplimiento_efectivo_de_las_funciones_misionales">'Hoja 2'!$S$10:$S$11</definedName>
    <definedName name="Integridad_en_el_Servicio_Público">'Hoja 2'!$Z$5</definedName>
    <definedName name="Intensificar_las_acciones_que_permitan_superar_los_obstáculos_administrativos_y_jurídicos_externos_a_la_upn_asociados_al_desarrollo_del_proyecto_Valmaría_y_fortalecer_y_mejorar_las_demás_instalaciones_de_la_UPN">'Hoja 2'!$Z$86</definedName>
    <definedName name="Intensificar_las_acciones_y_estrategias_para_la_discusión_y_difusión_de_las_acciones_de_autoevaluación_de_programas_y_los_planes_de_mejoramiento_involucrando_los_distintos_estamentos_de_la_comunidad_universitaria">'Hoja 2'!$Z$53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2'!$Z$10</definedName>
    <definedName name="La_presencia_en_el_ámbito_nacional_debe_fortalecerse_desde_iniciativas_articuladas_a_las_funciones_misionales_de_docencia_investigación_y_extensión">'Hoja 2'!$S$15</definedName>
    <definedName name="La_upn_debe_definir_sus_proyecciones_bajo_criterios_de_máxima_prudencia_y_racionalidad_institucional">'Hoja 2'!$Y$88</definedName>
    <definedName name="Los_funcionarios_no_reconocen_en_su_totalidad_los_esfuerzos_institucionales_que_existen_y_que_aplica_la_Universidad_en_relación_con_incentivos_y_beneficios_dirigidos_al_personal_administrativo">'Hoja 2'!$S$14</definedName>
    <definedName name="Los_tiempos_dedicados_a_la_actualización_del_Proyecto_Educativo_Institucional_se_han_prolongado_más_allá_de_lo_esperado">'Hoja 2'!$S$6</definedName>
    <definedName name="Mantener_el_equilibrio_presupuestal_y_financiero_de_la_Universidad_en_cada_vigencia_a_través_del_control_de_gastos_y_la_gestión_de_nuevos_ingresos">'Hoja 2'!$Z$94</definedName>
    <definedName name="Mantener_el_nivel_de_apoyos_socioeconómicos_a_estudiantes_en_condiciones_de_vulnerabilidad">'Hoja 2'!$Z$66</definedName>
    <definedName name="Mantener_el_nivel_de_generación_de_recursos_propios_en_el_presupuesto_anual_de_la_Universidad">'Hoja 2'!$Z$91</definedName>
    <definedName name="Mantener_los_convenios_existentes_de_acceso_a_infraestructura_y_recursos_académicos_y_gestionar_nuevos_convenios">'Hoja 2'!$Z$83:$Z$84</definedName>
    <definedName name="Mantener_los_convenios_existentes_y_gestionar_nuevos_con_otras_instituciones_para_el_acceso_de_la_comunidad_académica_a_recursos_educativos_y_bibliográficos_compartidos">'Hoja 2'!$Y$77</definedName>
    <definedName name="Mantener_los_programas_y_actividades_de_apoyo_psicosocial_a_la_comunidad_universitaria">'Hoja 2'!$Z$64:$Z$65</definedName>
    <definedName name="Mantener_y_articular_acciones_en_torno_a_programas_de_formación_y_los_procesos_de_cualificación_permanente_dirigidos_al_personal_administrativo_de_la_Universidad">'Hoja 2'!$Y$65</definedName>
    <definedName name="Mantener_y_fortalecer_las_políticas_estrategias_y_acciones_de_valoración_cuidado_y_buen_uso_de_las_instalaciones_universitarias_y_su_entorno">'Hoja 2'!$Y$81</definedName>
    <definedName name="Mantener_y_optimizar_los_servicios_de_la_Plataforma_de_Investigación_para_Profesores_y_Estudiantes_Prime_para_el_fortalecimiento_de_los_procesos_administrativos_y_de_gestión_de_la_investigación">'Hoja 2'!$Y$34</definedName>
    <definedName name="Mecanismos_de_Atención_al_Ciudadano">'Hoja 2'!$AI$5:$AI$9</definedName>
    <definedName name="MECI">'Hoja 2'!$AO$5:$AO$8</definedName>
    <definedName name="Mejorar_el_acceso_la_dotación_y_disponibilidad_de_espacios_de_estudio_tutoría_y_salas_de_profesores">'Hoja 2'!$S$15</definedName>
    <definedName name="Mejorar_las_funcionalidades_y_el_cubrimiento_de_periodos_históricos_del_buscador_normativo_y_del_normograma_institucional_incluyendo_notas_de_vigencia_y_derogatorias">'Hoja 2'!$Y$70</definedName>
    <definedName name="Mejorar_los_accesos_a_las_distintas_edificaciones_de_la_Universidad_para_personas_con_limitaciones_físicas_y_movilidad_reducida">'Hoja 2'!$Y$80</definedName>
    <definedName name="Mejorar_los_índices_de_absorción_y_permanencia_en_los_programas_de_pregrado_y_posgrado_a_partir_del_análisis_tanto_de_los_datos_como_de_las_dinámicas_institucionales">'Hoja 2'!$Y$8</definedName>
    <definedName name="Necesidad_de_ampliar_la_planta_docente_bajo_criterios_claros_en_su_distribución_de_acuerdo_a_parámetros_institucionales_suficientemente_socializados_y_con_la_participación_del_grueso_de_profesores">'Hoja 2'!$Y$15</definedName>
    <definedName name="Necesidad_de_articular_los_aportes_de_los_diferentes_estudios_realizados_sobre_la_deserción_estudiantil_y_lograr_generar_acciones_más_transversales_en_los_distintos_programas">'Hoja 2'!$S$8</definedName>
    <definedName name="Necesidad_de_continuar_los_procesos_de_actualización_normativa_entre_ellas_el_Acuerdo_038_del_2002_del_CS_Estatuto_del_Profesor_Universitario_y_el_Acuerdo_004_del_2003_del_CA_plan_de_trabajo_del_profesor_universitario">'Hoja 2'!$Y$31</definedName>
    <definedName name="Necesidad_de_continuar_los_procesos_de_actualización_normativa_tales_como_el_Acuerdo_076_y_el_Acuerdo_004_del_2003">'Hoja 2'!$Y$14</definedName>
    <definedName name="Necesidad_de_promover_la_producción_de_Investigación_relacionada_con_la_creación_artística_y_cultural_en_facultades_diferentes_a_la_de_Bellas_Artes">'Hoja 2'!$Y$38</definedName>
    <definedName name="No_aplica">'Hoja 2'!$AD$5</definedName>
    <definedName name="NOMBRE_PROCESO">'Hoja 2'!$A$5:$A$33</definedName>
    <definedName name="Obtener_una_valoración_de_cumplimiento_superior_al_90_porciento_del_Sistema_de_Seguridad_y_Salud_en_el_Trabajo">'Hoja 2'!$Z$89</definedName>
    <definedName name="Obtener_una_valoración_de_cumplimiento_superior_al_90por_ciento_del_Sistema_de_Seguridad_y_Salud_en_el_Trabajo">'Hoja 2'!$Z$20</definedName>
    <definedName name="Organizar_y_documentar_el_proceso_de_atención_al_ciudadano_como_parte_del_sistema_de_gestión_de_la_Universidad">'Hoja 2'!$Z$72</definedName>
    <definedName name="Otros_Elementos_de_Gestión">'Hoja 2'!$R$5:$R$7</definedName>
    <definedName name="Participar_en_la_construcción_de_las_propuestas_para_mejorar_la_financiación_estatal_de_la_educación_superior_pública">'Hoja 2'!$Z$92</definedName>
    <definedName name="PERIODO_DE_SEGUIMIENTO">'Hoja 2'!$G$5:$G$8</definedName>
    <definedName name="Plan_Anticorrupción">'Hoja 2'!$AB$5:$AB$10</definedName>
    <definedName name="Plan_de_Desarrollo_Institucional">'Hoja 2'!$C$5:$C$8</definedName>
    <definedName name="Plan_de_Mejoramiento">'Hoja 2'!$H$5:$H$13</definedName>
    <definedName name="Plan_Gobierno_Digital">'Hoja 2'!$AN$5</definedName>
    <definedName name="Pocas_acciones_de_seguimiento_que_permitan_identificar_y_garantizar_que_los_estudiantes_beneficiados_con_los_apoyos_institucionales_hagan_buen_uso_de_estos_en_los_tiempos_previstos_para_su_graduación">'Hoja 2'!$S$9</definedName>
    <definedName name="Presentar_ante_las_instancias_pertinentes_la_propuesta_de_actualización_del_Acuerdo_038_del_2002_del_Consejo_Superior_Estatuto_Docente_y_el_Acuerdo_004_de_2003_lineamientos_del_plan_de_trabajo_del_profesor_universitario">'Hoja 2'!$Z$34</definedName>
    <definedName name="Presentar_ante_las_instancias_pertinentes_la_propuesta_de_actualización_del_Acuerdo_076_del_2002_del_Consejo_Superior_y_el_Acuerdo_004_del_2003_en_concordancia_con_las_necesidades_actuales_de_las_funciones_misionales">'Hoja 2'!$Z$15</definedName>
    <definedName name="Presentar_ante_las_instancias_pertinentes_la_propuesta_de_reglamentación_de_las_condiciones_y_requisitos_para_que_se_implementen_el_núcleo_común_y_la_doble_titulación_para_estudiantes_de_pregrado">'Hoja 2'!$Z$20:$Z$21</definedName>
    <definedName name="Presentar_anualmente_propuestas_a_las_secretarías_de_educación_y_otras_organizaciones_tendientes_a_establecer_nuevos_convenios_y_alianzas_para_el_desarrollo_de_programas_académicos_de_investigación_o_proyección_social">'Hoja 2'!$Z$33</definedName>
    <definedName name="Presentar_propuestas_al_sector_educativo_que_articulen_los_resultados_de_investigación_y_los_proyectos_de_proyección_social_especialmente_en_materia_de_política_pública_educativa">'Hoja 2'!$Z$42</definedName>
    <definedName name="Presentar_una_propuesta_ante_el_Consejo_Académico_para_la_reglamentación_de_la_extensión_de_programas_académicos">'Hoja 2'!$Z$43</definedName>
    <definedName name="Presentar_una_propuesta_ante_el_Consejo_Académico_para_la_reglamentación_del_Estatuto_Académico_en_el_articulado_pertinente_a_la_creación_modificación_y_extensión_de_programas_académicos">'Hoja 2'!$Z$27</definedName>
    <definedName name="Presentar_una_propuesta_de_seguimiento_y_articulación_de_estrategias_para_las_TIC_entre_el_Cidet_y_la_totalidad_de_proyectos_educativos_de_los_programas_académicos">'Hoja 2'!$Z$39</definedName>
    <definedName name="Prestar_atención_entender_como_una_señal_de_alerta_el_bache_percibido_por_la_comunidad_entre_los_esfuerzos_y_los_logros_de_conectividad_entre_las_sedes_de_la_institución">'Hoja 2'!$Y$73</definedName>
    <definedName name="Priorizar_la_dedicación_de_horas_a_la_investigación_en_el_plan_de_trabajo_de_los_docentes_en_relación_a_la_dedicación_de_horas_a_gestión">'Hoja 2'!$Z$40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2'!$Y$18</definedName>
    <definedName name="Programa_1.1.Oferta_académica_cualificada_con_responsabilidad_social_y_ambiental">'Hoja 2'!$E$5:$E$8</definedName>
    <definedName name="Programa_1.2.Dignificación_de_la_labor_docente">'Hoja 2'!$E$9:$E$11</definedName>
    <definedName name="Programa_1.3.Escenarios_y_espacios_de_innovación_y_práctica_educativa_y_pedagógica">'Hoja 2'!$E$12:$E$13</definedName>
    <definedName name="Programa_2.1.Innovación_en_la_oferta_académica_para_fortalecer_la_articulación_de_la_docencia_la_investigación_y_la_proyección_social">'Hoja 2'!$E$14:$E$19</definedName>
    <definedName name="Programa_3.1.Mejoramiento_y_efectividad_normativa_de_recursos_y_de_procesos">'Hoja 2'!$E$20:$E$24</definedName>
    <definedName name="Programa_3.2.Mejoramiento_de_la_infraestructura_y_dotación_de_la_UPN">'Hoja 2'!$E$25</definedName>
    <definedName name="Programa_4.1.Dignificación_del_bien_estar_en_la_UPN">'Hoja 2'!$E$26:$E$28</definedName>
    <definedName name="Programa_4.2.Convivencia_formativa_y_restaurativa_el_conflicto_como_experiencia">'Hoja 2'!$E$29:$E$30</definedName>
    <definedName name="Programa_de_Transparencia_y_Ética_Pública">'Hoja 2'!$S$5:$S$9</definedName>
    <definedName name="Programa_Transparencia_y_Ética_Pública">'Hoja 2'!$S$5:$S$9</definedName>
    <definedName name="Promover_la_participación_de_docentes_investigadores_y_directivos_en_espacios_de_discusión_formulación_y_adopción_de_políticas_públicas_en_el_país">'Hoja 2'!$Y$45</definedName>
    <definedName name="Proponer_y_propiciar_la_creación_de_una_instancia_o_dependencia_que_haga_parte_de_la_estructura_orgánica_que_lidere_y_fortalezca_el_aseguramiento_de_la_calidad_y_la_autorregulación_institucional">'Hoja 2'!$Z$54</definedName>
    <definedName name="Proyecto_1.1.1.Formación_en_investigación_en_el_campo_de_la_educación_la_pedagogía_y_la_didáctica_así_como_en_otros_campos_disciplinares">'Hoja 2'!$F$5</definedName>
    <definedName name="Proyecto_1.1.2.Flexibilización_curricular_en_el_Sistema_de_Formación_Avanzada_SIFA">'Hoja 2'!$F$6:$F$7</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4.Formación_en_otras_lenguas">'Hoja 2'!$F$9:$F$14</definedName>
    <definedName name="Proyecto_1.2.1.Formación_académica_y_desarrollo_profesoral">'Hoja 2'!$F$15:$F$16</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2'!$F$30:$F$39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2'!$AQ$5:$AQ$6</definedName>
    <definedName name="Publicar_un_informe_anual_detallado_sobre_movilidad_cooperación_y_alianzas_con_comunidades_académicas_nacionales_e_internacionales_para_conocimiento_de_toda_la_comunidad">'Hoja 2'!$Z$30</definedName>
    <definedName name="Racionalización_de_Trámites">'Hoja 2'!$AE$5:$AE$7</definedName>
    <definedName name="Realizar_análisis_de_la_percepción_del_estamento_administrativo_sobre_la_gestión_y_organización_de_la_Universidad_que_permitan_acoger_estrategias_y_acciones_para_mejorar_su_percepción">'Hoja 2'!$Y$72</definedName>
    <definedName name="Realizar_bianualmente_la_medición_y_valoración_del_clima_laboral_para_el_personal_no_docente_de_la_Universidad">'Hoja 2'!$Z$62</definedName>
    <definedName name="Realizar_mayor_difusión_con_respecto_al_plan_de_desarrollo_y_de_mejoramiento_institucional_sus_alcances_y_logros">'Hoja 2'!$Y$48</definedName>
    <definedName name="Realizar_un_concurso_público_de_méritos_para_proveer_las_vacantes_existentes_en_la_planta_docente_universitaria">'Hoja 2'!$Z$16</definedName>
    <definedName name="Realizar_un_evento_encuentro_o_publicación_anual_sobre_la_participación_de_los_docentes_en_eventos_académicos_nacionales_o_internacionales">'Hoja 2'!$Z$46</definedName>
    <definedName name="Realizar_una_jornada_de_socialización_y_aplicación_de_los_planes_de_emergencia_en_cada_una_de_las_instalaciones_al_menos_una_vez_al_año">'Hoja 2'!$Z$67</definedName>
    <definedName name="Reconocer_y_reglamentar_el_Estatuto_Académico_en_lo_relativo_a_la_gestión_de_creación_modificación_y_extensión_de_programas_académicos">'Hoja 2'!$Y$24</definedName>
    <definedName name="Reconocer_y_reglamentar_lo_relativo_a_extensión_de_programas_académicos">'Hoja 2'!$Y$40</definedName>
    <definedName name="Redes_y_Articulación">'Hoja 2'!$V$5:$V$6</definedName>
    <definedName name="Rediseñar_o_fortalecer_e_implementar_una_política_o_estrategia_institucional_que_fortalezca_la_valoración_el_cuidado_y_buen_uso_de_las_instalaciones_de_la_Universidad_y_su_entorno">'Hoja 2'!$Z$88</definedName>
    <definedName name="Reglamentar_aspectos_pertinentes_del_Estatuto_Académico_como_son_núcleo_común_artículo_10_y_doble_programa_artículo_23">'Hoja 2'!$Y$38</definedName>
    <definedName name="Reglamentar_e_implementar_procesos_de_doble_titulación_y_doble_programa_en_las_escalas_institucional_nacional_e_internacional">'Hoja 2'!$Y$26</definedName>
    <definedName name="Rendición_de_Cuentas">'Hoja 2'!$AG$5:$AG$8</definedName>
    <definedName name="Revisar_el_reglamento_estudiantil_de_pregrado_y_formalizar_el_reglamento_de_posgrado_con_la_participación_de_la_comunidad_académica_garantizando_su_apropiación">'Hoja 2'!$T$6</definedName>
    <definedName name="Revisar_y_precisar_los_lineamientos_criterios_o_procedimientos_para_los_productos_de_creación_artística_y_el_reconocimiento_en_puntos_de_productividad_para_docentes_de_la_UPN">'Hoja 2'!$Z$41</definedName>
    <definedName name="Se_recomienda_difundir_los_logros_en_materia_de_visibilidad_nacional_e_internacional_entre_la_comunidad_universitaria">'Hoja 2'!$Y$29</definedName>
    <definedName name="Ser_vigilante_del_desarrollo_desigual_de_los_grupos_de_investigación_a_fin_de_procurar_un_relativo_equilibrio_en_su_irrigación_entre_campos_de_saber_facultades_y_programas">'Hoja 2'!$Y$36</definedName>
    <definedName name="Sistematizar_anualmente_actividades_derivadas_de_las_prácticas_pedagógicas_o_profesionales_para_su_posicionamiento_ante_la_sociedad_y_circularlas_a_través_de_medios_masivos_de_comunicación">'Hoja 2'!$Z$50</definedName>
    <definedName name="Sistematizar_anualmente_las_actividades_derivadas_de_las_prácticas_pedagógicas_o_profesionales_para_su_posicionamiento_ente_la_sociedad_y_circularlas_a_través_de_medios_masivos_de_comunicación">'Hoja 2'!$Z$62</definedName>
    <definedName name="Sistematizar_las_actividades_derivadas_de_las_prácticas_pedagógicas_o_profesionales_que_desarrolla_cada_programa_en_el_marco_de_la_formación_de_maestros">'Hoja 2'!$Y$46</definedName>
    <definedName name="Sistematizar_y_evaluar_de_manera_regular_las_actividades_realizadas_en_proyección_social_así_como_el_impacto_generado_en_los_diferentes_escenarios_donde_se_realizan">'Hoja 2'!$Y$43</definedName>
    <definedName name="Sostener_el_equilibrio_financiero_de_la_Universidad_logrado_en_los_últimos_cuatro_años">'Hoja 2'!$Y$87</definedName>
    <definedName name="Sostener_la_gestión_de_recursos_propios_para_apoyar_la_financiación_de_los_gastos_de_funcionamiento_de_la_Universidad">'Hoja 2'!$Y$84:$Y$85</definedName>
    <definedName name="Sostener_las_agendas_de_convivencia_y_resolución_de_conflictos_así_como_las_acciones_conducentes_a_la_prevención_del_consumo_del_alcohol_y_las_sustancias_psicoactivas">'Hoja 2'!$Y$69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2'!$Y$56</definedName>
    <definedName name="Sostener_los_programas_de_apoyo_socioeconómico_para_estudiantes_en_condiciones_de_vulnerabilidad">'Hoja 2'!$Y$61</definedName>
    <definedName name="Sostener_los_programas_y_servicios_de_prevención_psicosocial_para_la_comunidad_educativa">'Hoja 2'!$Y$60</definedName>
    <definedName name="Transparencia_y_Acceso_a_la_Información">'Hoja 2'!$AK$5:$AK$9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0" i="1" l="1"/>
  <c r="L125" i="1" l="1"/>
  <c r="L122" i="1"/>
  <c r="L121" i="1"/>
  <c r="L116" i="1"/>
  <c r="L115" i="1"/>
  <c r="L114" i="1"/>
  <c r="L113" i="1"/>
  <c r="L112" i="1"/>
  <c r="L111" i="1"/>
  <c r="L110" i="1"/>
  <c r="L109" i="1"/>
  <c r="L108" i="1"/>
  <c r="L107" i="1"/>
  <c r="L106" i="1"/>
  <c r="L105" i="1"/>
  <c r="L104" i="1"/>
  <c r="L103" i="1"/>
  <c r="L102" i="1"/>
  <c r="L74" i="1"/>
  <c r="L73" i="1"/>
  <c r="L72" i="1"/>
  <c r="L71" i="1"/>
  <c r="L70" i="1"/>
  <c r="L69" i="1"/>
  <c r="L68" i="1"/>
  <c r="L67" i="1"/>
  <c r="L75" i="1" l="1"/>
  <c r="L66" i="1"/>
  <c r="L65" i="1"/>
  <c r="L64" i="1"/>
  <c r="L63" i="1"/>
  <c r="L101" i="1"/>
  <c r="L100" i="1"/>
  <c r="L99" i="1"/>
  <c r="L98" i="1"/>
  <c r="L97" i="1"/>
  <c r="L96" i="1"/>
  <c r="L95" i="1"/>
  <c r="L94" i="1"/>
  <c r="L93" i="1"/>
  <c r="L92" i="1"/>
  <c r="L91" i="1"/>
  <c r="L90" i="1"/>
  <c r="L89" i="1"/>
  <c r="L88" i="1"/>
  <c r="L126" i="1"/>
  <c r="L124" i="1"/>
  <c r="L123" i="1"/>
  <c r="L120" i="1"/>
  <c r="H29" i="1" l="1"/>
  <c r="H28" i="1"/>
  <c r="H27" i="1"/>
  <c r="H30" i="1"/>
  <c r="J30" i="1"/>
  <c r="I27" i="1"/>
  <c r="O27" i="1" s="1"/>
  <c r="I28" i="1"/>
  <c r="O28" i="1" s="1"/>
  <c r="I29" i="1"/>
  <c r="O29" i="1" s="1"/>
  <c r="J27" i="1"/>
  <c r="J28" i="1"/>
  <c r="J29" i="1"/>
  <c r="L40" i="1" l="1"/>
  <c r="H22" i="1" l="1"/>
  <c r="H21" i="1"/>
  <c r="H20" i="1" l="1"/>
  <c r="H19" i="1"/>
  <c r="H18" i="1"/>
  <c r="G26" i="1"/>
  <c r="H26" i="1"/>
  <c r="I26" i="1"/>
  <c r="O26" i="1" s="1"/>
  <c r="J26" i="1"/>
  <c r="H17" i="1"/>
  <c r="H16" i="1"/>
  <c r="L45" i="1"/>
  <c r="H15" i="1"/>
  <c r="H14" i="1"/>
  <c r="H13" i="1"/>
  <c r="H12" i="1"/>
  <c r="G23" i="1"/>
  <c r="G24" i="1"/>
  <c r="I15" i="1"/>
  <c r="O15" i="1" s="1"/>
  <c r="J15" i="1"/>
  <c r="I16" i="1"/>
  <c r="O16" i="1" s="1"/>
  <c r="J16" i="1"/>
  <c r="I17" i="1"/>
  <c r="O17" i="1" s="1"/>
  <c r="J17" i="1"/>
  <c r="I18" i="1"/>
  <c r="O18" i="1" s="1"/>
  <c r="J18" i="1"/>
  <c r="I19" i="1"/>
  <c r="O19" i="1" s="1"/>
  <c r="J19" i="1"/>
  <c r="I20" i="1"/>
  <c r="O20" i="1" s="1"/>
  <c r="J20" i="1"/>
  <c r="I21" i="1"/>
  <c r="O21" i="1" s="1"/>
  <c r="J21" i="1"/>
  <c r="I22" i="1"/>
  <c r="O22" i="1" s="1"/>
  <c r="J22" i="1"/>
  <c r="G9" i="1" l="1"/>
  <c r="H9" i="1"/>
  <c r="I9" i="1"/>
  <c r="J9" i="1"/>
  <c r="G10" i="1"/>
  <c r="H10" i="1"/>
  <c r="I10" i="1"/>
  <c r="J10" i="1"/>
  <c r="G11" i="1"/>
  <c r="H11" i="1"/>
  <c r="I11" i="1"/>
  <c r="J11" i="1"/>
  <c r="I12" i="1"/>
  <c r="J12" i="1"/>
  <c r="I13" i="1"/>
  <c r="J13" i="1"/>
  <c r="I14" i="1"/>
  <c r="J14" i="1"/>
  <c r="H23" i="1"/>
  <c r="I23" i="1"/>
  <c r="J23" i="1"/>
  <c r="H24" i="1"/>
  <c r="I24" i="1"/>
  <c r="J24" i="1"/>
  <c r="L46" i="1" l="1"/>
  <c r="L50" i="1" l="1"/>
  <c r="O14" i="1" l="1"/>
  <c r="G25" i="1" l="1"/>
  <c r="H25" i="1"/>
  <c r="I25" i="1"/>
  <c r="O25" i="1" s="1"/>
  <c r="J25" i="1"/>
  <c r="O13" i="1"/>
  <c r="O23" i="1"/>
  <c r="O24" i="1"/>
  <c r="L36" i="1" l="1"/>
  <c r="L37" i="1"/>
  <c r="L38" i="1"/>
  <c r="L39" i="1"/>
  <c r="L41" i="1"/>
  <c r="L42" i="1" l="1"/>
  <c r="L43" i="1"/>
  <c r="L44" i="1"/>
  <c r="L47" i="1"/>
  <c r="L48" i="1"/>
  <c r="L49" i="1"/>
  <c r="L51" i="1"/>
  <c r="L52" i="1"/>
  <c r="L53" i="1"/>
  <c r="L54" i="1"/>
  <c r="L55" i="1"/>
  <c r="L56" i="1"/>
  <c r="O10" i="1" l="1"/>
  <c r="O11" i="1"/>
  <c r="O12" i="1"/>
  <c r="O9" i="1" l="1"/>
  <c r="L955" i="1" l="1"/>
  <c r="L954" i="1"/>
  <c r="L953" i="1"/>
  <c r="L952" i="1"/>
  <c r="L951" i="1"/>
  <c r="L950" i="1"/>
  <c r="L949" i="1"/>
  <c r="L948" i="1"/>
  <c r="L947" i="1"/>
  <c r="L946" i="1"/>
  <c r="L945" i="1"/>
  <c r="L944" i="1"/>
  <c r="L943" i="1"/>
  <c r="L942" i="1"/>
  <c r="L941" i="1"/>
  <c r="L940" i="1"/>
  <c r="L939" i="1"/>
  <c r="L938" i="1"/>
  <c r="L937" i="1"/>
  <c r="L936" i="1"/>
  <c r="L935" i="1"/>
  <c r="L934" i="1"/>
  <c r="L933" i="1"/>
  <c r="L932" i="1"/>
  <c r="L931" i="1"/>
  <c r="L930" i="1"/>
  <c r="L929" i="1"/>
  <c r="L928" i="1"/>
  <c r="L927" i="1"/>
  <c r="L926" i="1"/>
  <c r="L925" i="1"/>
  <c r="L924" i="1"/>
  <c r="L923" i="1"/>
  <c r="L922" i="1"/>
  <c r="L921" i="1"/>
  <c r="L920" i="1"/>
  <c r="L919" i="1"/>
  <c r="L918" i="1"/>
  <c r="L917" i="1"/>
  <c r="L916" i="1"/>
  <c r="L915" i="1"/>
  <c r="L914" i="1"/>
  <c r="L913" i="1"/>
  <c r="L912" i="1"/>
  <c r="L911" i="1"/>
  <c r="L910" i="1"/>
  <c r="L909" i="1"/>
  <c r="L908" i="1"/>
  <c r="L907" i="1"/>
  <c r="L906" i="1"/>
  <c r="L905" i="1"/>
  <c r="L904" i="1"/>
  <c r="L903" i="1"/>
  <c r="L902" i="1"/>
  <c r="L901" i="1"/>
  <c r="L900" i="1"/>
  <c r="L899" i="1"/>
  <c r="L898" i="1"/>
  <c r="L897" i="1"/>
  <c r="L896" i="1"/>
  <c r="L895" i="1"/>
  <c r="L894" i="1"/>
  <c r="L893" i="1"/>
  <c r="L892" i="1"/>
  <c r="L891" i="1"/>
  <c r="L890" i="1"/>
  <c r="L889" i="1"/>
  <c r="L888" i="1"/>
  <c r="L887" i="1"/>
  <c r="L886" i="1"/>
  <c r="L885" i="1"/>
  <c r="L884" i="1"/>
  <c r="L883" i="1"/>
  <c r="L882" i="1"/>
  <c r="L881" i="1"/>
  <c r="L880" i="1"/>
  <c r="L879" i="1"/>
  <c r="L878" i="1"/>
  <c r="L877" i="1"/>
  <c r="L876" i="1"/>
  <c r="L875" i="1"/>
  <c r="L874" i="1"/>
  <c r="L873" i="1"/>
  <c r="L872" i="1"/>
  <c r="L871" i="1"/>
  <c r="L870" i="1"/>
  <c r="L869" i="1"/>
  <c r="L868" i="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19" i="1"/>
  <c r="L118" i="1"/>
  <c r="L117" i="1"/>
  <c r="L87" i="1"/>
  <c r="L86" i="1"/>
  <c r="L85" i="1"/>
  <c r="L84" i="1"/>
  <c r="L83" i="1"/>
  <c r="L82" i="1"/>
  <c r="L81" i="1"/>
  <c r="L80" i="1"/>
  <c r="L79" i="1"/>
  <c r="L78" i="1"/>
  <c r="L77" i="1"/>
  <c r="L76" i="1"/>
  <c r="L62" i="1"/>
  <c r="L61" i="1"/>
  <c r="L60" i="1"/>
  <c r="L59" i="1"/>
  <c r="L58" i="1"/>
  <c r="L5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JESLY SAID GUZMAN BAYONA</author>
  </authors>
  <commentList>
    <comment ref="I8" authorId="0" shapeId="0" xr:uid="{C3813941-E455-403F-9CE3-853C77C7664B}">
      <text>
        <r>
          <rPr>
            <b/>
            <sz val="9"/>
            <color indexed="81"/>
            <rFont val="Tahoma"/>
            <family val="2"/>
          </rPr>
          <t>Numérico (mayor que 0)</t>
        </r>
      </text>
    </comment>
    <comment ref="D34" authorId="0" shapeId="0" xr:uid="{C161FA0F-DBE2-4EC8-A4B5-9E2E94F55402}">
      <text>
        <r>
          <rPr>
            <b/>
            <sz val="9"/>
            <color indexed="81"/>
            <rFont val="Tahoma"/>
            <family val="2"/>
          </rPr>
          <t>Numérico (mayor que 0)</t>
        </r>
      </text>
    </comment>
    <comment ref="H34" authorId="0" shapeId="0" xr:uid="{59605467-9A6B-4464-BFF3-F4631E59D55D}">
      <text>
        <r>
          <rPr>
            <b/>
            <sz val="9"/>
            <color indexed="81"/>
            <rFont val="Tahoma"/>
            <family val="2"/>
          </rPr>
          <t>RECURSOS DE:
1. Funcionamiento
2. Inversión</t>
        </r>
      </text>
    </comment>
    <comment ref="J34" authorId="0" shapeId="0" xr:uid="{00000000-0006-0000-0100-000006000000}">
      <text>
        <r>
          <rPr>
            <b/>
            <sz val="9"/>
            <color indexed="81"/>
            <rFont val="Tahoma"/>
            <family val="2"/>
          </rPr>
          <t>Establecer sí satisface metas de otros componentes generales</t>
        </r>
      </text>
    </comment>
    <comment ref="K34" authorId="0" shapeId="0" xr:uid="{C6A7F697-CC62-4118-A563-F1B91CA56D87}">
      <text>
        <r>
          <rPr>
            <b/>
            <sz val="9"/>
            <color indexed="81"/>
            <rFont val="Tahoma"/>
            <family val="2"/>
          </rPr>
          <t>Numérico (mayor o igual que "Cantidad")
Valor Acumulado de los periodos de seguimiento</t>
        </r>
      </text>
    </comment>
    <comment ref="N34" authorId="0"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4F4E56D5-54FF-48FA-86C0-C2F8A7B06513}">
      <text>
        <r>
          <rPr>
            <sz val="9"/>
            <color indexed="81"/>
            <rFont val="Tahoma"/>
            <family val="2"/>
          </rPr>
          <t xml:space="preserve">Plan de Desarrollo Institucional
Plan de Mejoramiento
Otros
</t>
        </r>
      </text>
    </comment>
    <comment ref="C3" authorId="0" shapeId="0" xr:uid="{917CDF64-D7B9-4C3E-8122-24EE14E1E5F0}">
      <text>
        <r>
          <rPr>
            <sz val="9"/>
            <color indexed="81"/>
            <rFont val="Tahoma"/>
            <family val="2"/>
          </rPr>
          <t>Ejes PDI
Fuente Plan de Mejoramiento
Plan Anticorrupción
Plan GEL
MECI</t>
        </r>
      </text>
    </comment>
    <comment ref="D3" authorId="0" shapeId="0" xr:uid="{58E799A0-F8F1-46FC-84A8-EB04E9C5D6E6}">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<sst xmlns="http://schemas.openxmlformats.org/spreadsheetml/2006/main" count="2186" uniqueCount="1080">
  <si>
    <t>COMPONENTE GESTIÓN</t>
  </si>
  <si>
    <t>COMPONENTE ESPECÍFICO</t>
  </si>
  <si>
    <t>SUBCOMPONENTES</t>
  </si>
  <si>
    <t>INICIO</t>
  </si>
  <si>
    <t>FIN</t>
  </si>
  <si>
    <t>COMPONENTES GENERALES</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</si>
  <si>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</si>
  <si>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</si>
  <si>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</si>
  <si>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</si>
  <si>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</si>
  <si>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</si>
  <si>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</si>
  <si>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</si>
  <si>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</si>
  <si>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</si>
  <si>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</si>
  <si>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</si>
  <si>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</si>
  <si>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</si>
  <si>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</si>
  <si>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</si>
  <si>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</si>
  <si>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</si>
  <si>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</si>
  <si>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</si>
  <si>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</si>
  <si>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</si>
  <si>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</si>
  <si>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</si>
  <si>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</si>
  <si>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</si>
  <si>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</si>
  <si>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</si>
  <si>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LIMITACIONES QUE AFECTAN EL CUMPLIMIENTO</t>
  </si>
  <si>
    <t>Gestión_Documental</t>
  </si>
  <si>
    <t>Gestión_Docente_Universitario</t>
  </si>
  <si>
    <t>Comunicaciones</t>
  </si>
  <si>
    <t>Instituto_Pedagógico_Nacional</t>
  </si>
  <si>
    <t>Sistema_Gestión_Ambiental</t>
  </si>
  <si>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</si>
  <si>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</si>
  <si>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</si>
  <si>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</si>
  <si>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</si>
  <si>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</si>
  <si>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</si>
  <si>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</si>
  <si>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Autoevaluación_Institucional</t>
  </si>
  <si>
    <t>Autoevaluación_Proceso</t>
  </si>
  <si>
    <t>Auditoria_de_Calidad_ISO</t>
  </si>
  <si>
    <t>Hallazgo</t>
  </si>
  <si>
    <t>Aspecto_por_Mejorar</t>
  </si>
  <si>
    <t>No_Conformidad</t>
  </si>
  <si>
    <t>Fortaleza</t>
  </si>
  <si>
    <t>Debilidad</t>
  </si>
  <si>
    <t>Oportunidad_de_Mejora</t>
  </si>
  <si>
    <t>MECI</t>
  </si>
  <si>
    <t>Plan_Gobierno_Digital</t>
  </si>
  <si>
    <t>Transparencia_y_Acceso_a_la_Información</t>
  </si>
  <si>
    <t>Iniciativas_Adicionales</t>
  </si>
  <si>
    <t>No_aplica</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</si>
  <si>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</si>
  <si>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</si>
  <si>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</si>
  <si>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</si>
  <si>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</si>
  <si>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</si>
  <si>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</si>
  <si>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</si>
  <si>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</si>
  <si>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</si>
  <si>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</si>
  <si>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</si>
  <si>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</si>
  <si>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</si>
  <si>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</si>
  <si>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COMPONENTES_GENERALES</t>
  </si>
  <si>
    <t>PROYECTO_DE_INVERSIÓN</t>
  </si>
  <si>
    <t>Sí</t>
  </si>
  <si>
    <t>No</t>
  </si>
  <si>
    <t>Código: FOR-PES-006</t>
  </si>
  <si>
    <t>CANTIDAD</t>
  </si>
  <si>
    <t>UNIDAD DE MEDIDA</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</si>
  <si>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</si>
  <si>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</si>
  <si>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</si>
  <si>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</si>
  <si>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</si>
  <si>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</si>
  <si>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</si>
  <si>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</si>
  <si>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</si>
  <si>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</si>
  <si>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</si>
  <si>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</si>
  <si>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</si>
  <si>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</si>
  <si>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</si>
  <si>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</si>
  <si>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</si>
  <si>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</si>
  <si>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</si>
  <si>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</si>
  <si>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</si>
  <si>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</si>
  <si>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</si>
  <si>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</si>
  <si>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</si>
  <si>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</si>
  <si>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</si>
  <si>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</si>
  <si>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</si>
  <si>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</si>
  <si>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</si>
  <si>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</si>
  <si>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</si>
  <si>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</si>
  <si>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</si>
  <si>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</si>
  <si>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</si>
  <si>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</si>
  <si>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</si>
  <si>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</si>
  <si>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</si>
  <si>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</si>
  <si>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</si>
  <si>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</si>
  <si>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</si>
  <si>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</si>
  <si>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</si>
  <si>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</si>
  <si>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</si>
  <si>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</si>
  <si>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</si>
  <si>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</si>
  <si>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</si>
  <si>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</si>
  <si>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</si>
  <si>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</si>
  <si>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</si>
  <si>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</si>
  <si>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</si>
  <si>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</si>
  <si>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</si>
  <si>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</si>
  <si>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</si>
  <si>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</si>
  <si>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</si>
  <si>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</si>
  <si>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</si>
  <si>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</si>
  <si>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</si>
  <si>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</si>
  <si>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</si>
  <si>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</si>
  <si>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</si>
  <si>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</si>
  <si>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</si>
  <si>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</si>
  <si>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</si>
  <si>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</si>
  <si>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</si>
  <si>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</si>
  <si>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</si>
  <si>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</si>
  <si>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</si>
  <si>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</si>
  <si>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</si>
  <si>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</si>
  <si>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</si>
  <si>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</si>
  <si>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</si>
  <si>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</si>
  <si>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</si>
  <si>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</si>
  <si>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</si>
  <si>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</si>
  <si>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</si>
  <si>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</si>
  <si>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</si>
  <si>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</si>
  <si>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</si>
  <si>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</si>
  <si>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</si>
  <si>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</si>
  <si>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</si>
  <si>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</si>
  <si>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</si>
  <si>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</si>
  <si>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</si>
  <si>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</si>
  <si>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</si>
  <si>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</si>
  <si>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</si>
  <si>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</si>
  <si>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</si>
  <si>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</si>
  <si>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</si>
  <si>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</si>
  <si>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</si>
  <si>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</si>
  <si>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t xml:space="preserve"> PERIODO DE SEGUIMIENTO</t>
  </si>
  <si>
    <t>GESTIÓN ESTRATÉGICA</t>
  </si>
  <si>
    <t>PROGRAMACIÓN VIGENCIA</t>
  </si>
  <si>
    <t>PROYECTO_PDI
DESCRIPCIÓN_HALLAZGO
TOPICO_PROGRAMA_DE_TRANSAPARENCIA</t>
  </si>
  <si>
    <t>INDICADOR_PDI
CAUSA_HALLAZGO</t>
  </si>
  <si>
    <t>Programa_Transparencia_y_Ética_Pública</t>
  </si>
  <si>
    <t>Administración_de_Riesgos</t>
  </si>
  <si>
    <t>Redes_y_Articulación</t>
  </si>
  <si>
    <t>Cultura_de_la_Legalidad_y_Estado_Abierto</t>
  </si>
  <si>
    <t>Integridad_en_el_Servicio_Público</t>
  </si>
  <si>
    <t>Programa_de_Transparencia_y_Ética_Pública</t>
  </si>
  <si>
    <t>A.Identificación_y_Manejo_de_Riesgos</t>
  </si>
  <si>
    <t>A.Redes_Internas</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</si>
  <si>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</si>
  <si>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</si>
  <si>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</si>
  <si>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Componente_Integridad_en_el_Servicio_Público</t>
  </si>
  <si>
    <t>Realizar_la_actualización_del_Código_de_integridad_teniendo_en_cuenta_los_aspectos_relacionados_en_el_Programa_de_Transparencia_y_Ética_Pública</t>
  </si>
  <si>
    <t>Componente_Iniciativas_Adicionales</t>
  </si>
  <si>
    <t>Crear_el_sistema_institucional_de_integridad_académica</t>
  </si>
  <si>
    <t>B.Canales_de_Denuncia</t>
  </si>
  <si>
    <t>Adelantar_jornadas_de_socialización_y_toma_de_conciencia_de_la_Política_y_Metodología_de_Administración_de_Riesgos_actualizada_y_adoptada_por_la_Institución_a_los_líderes_y_equipos_de_trabajo_de_los_procesos</t>
  </si>
  <si>
    <t>B.Redes_Externas</t>
  </si>
  <si>
    <t>La_UPN_se_vinculará_a_redes_interinstitucionales_como_el_Sistema_Nacional_de_Rendición_de_Cuentas,_el_Sistema_Nacional_de_Integridad_y_la_Red_Anticorrupción_de_jefes_de_Control_Interno</t>
  </si>
  <si>
    <t>B.Participación_Ciudadana_y_Rendición_de_Cuentas</t>
  </si>
  <si>
    <t>Definir_los_conjuntos_de_datos_a_publicar_en_la_página_de_datos_abiertos,_asignar_responsables_y_generar_un_seguimiento_en_la_actualización_de_la_misma</t>
  </si>
  <si>
    <t>Desarrollo_de_estrategias,_metodologías_y_herramientas_de_promoción_apropiación_y_evaluación_del_Código_de_Integridad,_dirigido_a_funcionarios,_contratistas_y_grupos_de_valor</t>
  </si>
  <si>
    <t>Diseñar_guías,_protocolos_y_procedimientos_que_permitan_las_buenas_prácticas_en_los_procesos_académicos,_investigativos_y_de_gestión_y_apropiación_del_conocimiento.</t>
  </si>
  <si>
    <t>C.Riesgo_de_LAFT_FPADM_y_Debidad_Diligencia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</si>
  <si>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</si>
  <si>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</si>
  <si>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Socializar_los_lineamientos_para_que_servidores_realicen_la_declaración_proactiva_de_bienes_y_rentas_dando_cumplimiento_a_la_normatividad_vigente</t>
  </si>
  <si>
    <t>Fortalecer_el_comité_de_ética_de_la_investigación</t>
  </si>
  <si>
    <t>Actualizar_y_publicar_la_matriz_del_índice_de_información_clasificada_y_reservada_en_el_portal_GOV.CO_y_en_el_sitio_web_de_transparencia_UPN</t>
  </si>
  <si>
    <t>Realizar_el_seguimiento_al_registro_de_la_declaración_de_bienes,_rentas_y_conflictos_de_intereses_de_los_servidores_públicos_en_el_aplicativo_de_integridad_pública_dispuesto_por_el_DAFP</t>
  </si>
  <si>
    <t>Crear_un_espacio_electivo_sobre_integridad_académica.</t>
  </si>
  <si>
    <t>Actualizar_y_publicar_el_esquema_de_publicación_de_información_en_el_portal_GOV.CO_y_en_el_sitio_web_de_transparencia_UPN</t>
  </si>
  <si>
    <t>Diseñar_un_boletín_semestral_sobre_buenas_prácticas_académicas_e_investigativas</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</si>
  <si>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</si>
  <si>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</si>
  <si>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</si>
  <si>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</si>
  <si>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</si>
  <si>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</si>
  <si>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Facultad_de_Bellas_Artes_-_Departamento_de_Artes</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</si>
  <si>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</si>
  <si>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</si>
  <si>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</si>
  <si>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</si>
  <si>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</si>
  <si>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</si>
  <si>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</si>
  <si>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</si>
  <si>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</si>
  <si>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</si>
  <si>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</si>
  <si>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</si>
  <si>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</si>
  <si>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</si>
  <si>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</si>
  <si>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</si>
  <si>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</si>
  <si>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Facultad_de_Educación_Física_-_Departamento_de_Educación_Física</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</si>
  <si>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</si>
  <si>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</si>
  <si>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</si>
  <si>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</si>
  <si>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</si>
  <si>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Grupo_Interno_de_Trabajo_de_Comunicaciones</t>
  </si>
  <si>
    <t>Divulgar_la_Información_Presupuestal_y_Financiera_en_la_página_Web_Institucional_de_la_UPN_de_conformidad_con_lo_requerido_normativamente</t>
  </si>
  <si>
    <t>Grupo_Interno_de_Trabajo_de_gestión_Documental</t>
  </si>
  <si>
    <t>Elaborar,_socializar_y_publicar_en_el_sitio_web_de_transparencia_UPN_los_informes_de_PQRSFD</t>
  </si>
  <si>
    <t>Grupo_Interno_de_Trabajo_de_Infraestructura_Física</t>
  </si>
  <si>
    <t>Sistema_de_Seguridad_y_Salud_en_el_Trabajo</t>
  </si>
  <si>
    <t>Presentar_informes_de_evaluación_del_Sistema_PQRSFD</t>
  </si>
  <si>
    <t>Grupo_Interno_de_Trabajo_de_Infraestructura_Física_-Sistema_de_Gestión_Ambiental</t>
  </si>
  <si>
    <t>Grupo_Interno_de_Trabajo_de_Seguridad_y_Salud_en_el_Trabajo</t>
  </si>
  <si>
    <t>Subdirección_de_Servicios_Generales_-_Mantenimiento</t>
  </si>
  <si>
    <t>Unidades_líderes_de_procesos_del_SGI</t>
  </si>
  <si>
    <t>INDICADOR</t>
  </si>
  <si>
    <t>Fórmula del Indicador</t>
  </si>
  <si>
    <t>UD. MEDIDA</t>
  </si>
  <si>
    <t>Sumatoria de actividades que aportan a la formación en investigación, lideradas por los programas académicos, desde sus horizontes teóricos en el campo de la educación, la pedagogía y la didáctica.</t>
  </si>
  <si>
    <t>actividades que aportan a la formación en investigación</t>
  </si>
  <si>
    <t>% de programas académicos que evidencian mejoras</t>
  </si>
  <si>
    <t xml:space="preserve">Sumatoria de participantes vinculados a actividades académicas que evidencian la implementación del Plan de formación ambiental en la Universidad. </t>
  </si>
  <si>
    <t>participantes del Plan de formación ambiental</t>
  </si>
  <si>
    <t>Sumatoria de estudiantes de pregrado y posgrado de la UPN que participan en los cursos y actividades  del Plan de Formación en Lenguas Extranjeras</t>
  </si>
  <si>
    <t>Sumatoria de beneficiarios de la oferta virtual del Centro de Lenguas UPN</t>
  </si>
  <si>
    <t>Beneficiarios de la oferta virtual del Centro de Lenguas</t>
  </si>
  <si>
    <t>Beneficiarios de la formación continua en otras lenguas</t>
  </si>
  <si>
    <t>Sumatoria de profesores de la UPN inscritos en cursos de extensión.</t>
  </si>
  <si>
    <t>Docentes inscritos en cursos de extensión</t>
  </si>
  <si>
    <t>Sumatoria de docentes  beneficiados del plan de formación y desarrollo profesoral en programas y actividades académicas</t>
  </si>
  <si>
    <t>participantes del plan de formación y desarrollo profesoral</t>
  </si>
  <si>
    <t>(Número de Docentes que participan o se benefician de los programas del Plan Integral de Bienestar Universitario / Total Docentes de la UPN) * 100</t>
  </si>
  <si>
    <t>% de docentes beneficiados del plan integral de bienestar</t>
  </si>
  <si>
    <t xml:space="preserve">% de avance propuesta de reforma estatuto docente </t>
  </si>
  <si>
    <t>% de avance de la reforma normativa</t>
  </si>
  <si>
    <t>% de avance en el diseño del Sistema de evaluación de profesores</t>
  </si>
  <si>
    <t>Sumatoria de proyectos de construcción de materiales educativos</t>
  </si>
  <si>
    <t>Proyectos de construcción de materiales educativos</t>
  </si>
  <si>
    <t>proyectos de investigación y proyección social y extensión en IPN y/o Escuela Maternal</t>
  </si>
  <si>
    <t>Sumatoria de estudiantes UPN vinculados como practicantes</t>
  </si>
  <si>
    <t xml:space="preserve">estudiantes vinculados como practicantes a los diferentes escenarios de práctica pedagógica </t>
  </si>
  <si>
    <t>(Número de programas académicos que  desarrollan actividades académicas mediadas por las TIC  / Total de programas académicos virtuales o a distancia proyectados en UPN) * 100</t>
  </si>
  <si>
    <t xml:space="preserve">Sumatoria de docentes capacitados en el uso de Tecnologías de la Información y la Comunicación </t>
  </si>
  <si>
    <t>Docentes capacitados</t>
  </si>
  <si>
    <t>Cupos nuevos  en los programas ofertados por la UPN</t>
  </si>
  <si>
    <t>Porcentaje promedio de ejecución de todas las actividades previstas en los planes de mejoramiento de los programas académicos / 100%</t>
  </si>
  <si>
    <t>(Programas académicos que se ofertan en diferentes regiones / Total Programas académicos UPN) * 100</t>
  </si>
  <si>
    <t>Convenios suscritos para ampliación de cohortes</t>
  </si>
  <si>
    <t>(Número de programas académicos que inician la construcción e implementación de una ruta para la internacionalización del currículo / Total programas académicos UPN) * 100</t>
  </si>
  <si>
    <t>Talleres de internacionalización ofertados en la UPN</t>
  </si>
  <si>
    <t>Convenios y alianzas estratégicas con Escuelas Normales Superiores del país.</t>
  </si>
  <si>
    <t>(Número de proyectos de Aprendizaje Colaborativo Internacional en Línea vigencia actual / Número de proyectos de Aprendizaje Colaborativo Internacional en Línea de la vigencia anterior) * 100</t>
  </si>
  <si>
    <t xml:space="preserve">% de incremento anual de proyectos de Aprendizaje Colaborativo Internacional </t>
  </si>
  <si>
    <t xml:space="preserve">% de estudiantes que realizan movilidad académica  nacional e internacional </t>
  </si>
  <si>
    <t xml:space="preserve">% de docentes que realizan movilidad académica  nacional e internacional </t>
  </si>
  <si>
    <t>(Número de docentes visitantes que realizan movilidad académica nacional o internacional en la UPN en la vigencia actual / Número de docentes visitantes que realizan movilidad académica nacional o  internacional en la UPN de la vigencia anterior) * 100</t>
  </si>
  <si>
    <t>% de docentes visitantes que realizan movilidad académica  nacional e internacional en la UPN</t>
  </si>
  <si>
    <t>(Número de estudiantes externos e internacionales que adelantan movilidad académica en la UPN en la vigencia actual / Número de estudiantes externos e internacionales que realizaron  movilidad académica en la UPN  en la vigencia anterior) * 100</t>
  </si>
  <si>
    <t xml:space="preserve">% de estudiantes externos que realizan movilidad académica  nacional e internacional </t>
  </si>
  <si>
    <t>% de incremento en participantes de eventos anuales</t>
  </si>
  <si>
    <t xml:space="preserve">% de avance en el diseño e implementación de un Centro para asuntos de géneros </t>
  </si>
  <si>
    <t>proyectos de impacto social</t>
  </si>
  <si>
    <t>Sumatoria de escenarios de incidencia internos y externos de la UPN a través de los proyectos que dinamizan la investigación en las unidades académicas</t>
  </si>
  <si>
    <t>escenarios internos y externos de incidencia</t>
  </si>
  <si>
    <t>(Sumatoria de actividades alcanzadas para la creación de  la instancia de educación continuada /Sumatoria de actividades previstas para la creación de  la instancia de educación continuada) * 100</t>
  </si>
  <si>
    <t xml:space="preserve">% de implementación del avance de la instancia de educación continuada </t>
  </si>
  <si>
    <t>Egresados que se vinculan a actividades institucionales misionales o administrativas de la UPN</t>
  </si>
  <si>
    <t>egresados que reciben incentivos y/o distinciones de la UPN por sus méritos en el ejercicio académico, investigativo, social, cultural o deportivo</t>
  </si>
  <si>
    <t>(Número de acciones implementadas para consolidar el componente de egresados de la Red de trabajo colaborativo / Número de acciones previstas para consolidar el componente de egresados de la Red de trabajo colaborativo) * 100</t>
  </si>
  <si>
    <t>Sumatoria de actividades relacionadas con la ciencia abierta que aporta al posicionamiento de la UPN para la producción y circulación de conocimiento y la proyección social</t>
  </si>
  <si>
    <t>Actividades relacionadas con la ciencia abierta que aporta al posicionamiento de la UPN</t>
  </si>
  <si>
    <t>[Número de contenidos generados para cada uno de los miembros de la Comunidad UPN (estudiantes, docentes, egresados, administrativos)  / total de contenidos  programados (4 por cada unidad con el fin de visibilizar cada grupo de valor)] * 100</t>
  </si>
  <si>
    <t>% de Generación contenidos</t>
  </si>
  <si>
    <t>(Total  de contenidos comunicativos en diversos formatos realizados en el año actual para ser divulgados y/o socializados por los canales de la UPN / total  de contenidos comunicativos en diversos formatos realizados en el año anterior divulgados y/o socializados por los canales de la UPN )* 100</t>
  </si>
  <si>
    <t>% de incremento de producción de contenidos generado de los procesos misionales</t>
  </si>
  <si>
    <t>(Recursos de gastos de inversión  anual / Presupuesto de gastos totales de la UPN anual) * 100</t>
  </si>
  <si>
    <t>% de recursos para inversión en el presupuesto UPN</t>
  </si>
  <si>
    <t>% de presupuesto sensible a enfoques diversos</t>
  </si>
  <si>
    <t>(Sumatoria de actividades realizadas para actualizar el acuerdo de estructura orgánica UPN / Sumatoria de actividades previstas para actualizar el acuerdo de estructura orgánica UPN) *100</t>
  </si>
  <si>
    <t>% avance actualización y adopción Acuerdo Estructura orgánica</t>
  </si>
  <si>
    <t>% de funcionarios vinculados a planta de carrera</t>
  </si>
  <si>
    <t>Resultado ponderado de los valores obtenidos en el cumplimiento de requisitos de las políticas y dimensiones MECI a través de FURAG</t>
  </si>
  <si>
    <t>% de avance en el desempeño del Modelo Estándar de Control Interno</t>
  </si>
  <si>
    <t xml:space="preserve">Resultado ponderado de los valores obtenidos en el cumplimiento de requisitos de las políticas y dimensiones de MIPG </t>
  </si>
  <si>
    <t>% de avance en el nivel de desempeño institucional</t>
  </si>
  <si>
    <t>(Sumatoria de procedimientos simplificados y/o racionalizados / Total de procedimientos del mapa de procesos UPN) * 100</t>
  </si>
  <si>
    <t>% de procedimientos simplificados y/o racionalizados</t>
  </si>
  <si>
    <t>% de ejecución de los Planes Anuales de Adquisiciones</t>
  </si>
  <si>
    <t>(Número de funcionarios beneficiados con actividades del plan de bienestar y capacitación de la UPN / Total funcionarios UPN) * 100</t>
  </si>
  <si>
    <t>(No. de Fases realizadas del Plan Estratégico de Tecnologías de la Información  / No. de Fases  programadas en el Plan Estratégico de Tecnologías de la Información) * 100</t>
  </si>
  <si>
    <t>% de implementación del Plan Estratégico de Tecnologías de la Información</t>
  </si>
  <si>
    <t>(Número soluciones informáticas articuladas / Número total de soluciones informáticas de la UPN) * 100</t>
  </si>
  <si>
    <t>% de articulación de Sistemas de Información</t>
  </si>
  <si>
    <t>(Número de condiciones institucionales y de programa implementados en el campus virtual  / Número total de condiciones previstos a implementar) * 100</t>
  </si>
  <si>
    <t>% de implementación del Campus Virtual UPN</t>
  </si>
  <si>
    <t>Sumatoria de tableros con información oficial de la UPN dispuestos en aplicativos de consulta dinámica en la página WEB UPN</t>
  </si>
  <si>
    <t xml:space="preserve">Tableros con la información oficial dispuestos en la WEB de la UPN </t>
  </si>
  <si>
    <t>Usuarios de recursos bibliográficos</t>
  </si>
  <si>
    <t>% de ejecución proyecto Valmaría</t>
  </si>
  <si>
    <t>(Total de obras de infraestructura y dotaciones especializadas realizadas en las instalaciones UPN / Total de obras de infraestructura y dotaciones especializadas programadas en el Plan Maestro de Infraestructura de la UPN (PMI-UPN)) * 100</t>
  </si>
  <si>
    <t>% avance plan maestro de infraestructura</t>
  </si>
  <si>
    <t>Sumatoria de espacios intervenidos para aumentar la accesibilidad para las personas en condiciones de discapacidad / Número de espacios identificados para mejorar la accesibilidad.</t>
  </si>
  <si>
    <t>% de espacios intervenidos para aumentar la accesibilidad</t>
  </si>
  <si>
    <t>(Sumatoria de estudiantes que desertan de los programas UPN en el periodo X / Sumatoria de estudiantes matriculados en el periodo X-2 ) * 100</t>
  </si>
  <si>
    <t>% de estudiantes que desertan de la UPN</t>
  </si>
  <si>
    <t>% de avance propuesta del manual de convivencia Estudiantil diseñada y socializada</t>
  </si>
  <si>
    <t>% de beneficiarios plan integral de bienestar</t>
  </si>
  <si>
    <t>% de estudiantes beneficiados del servicio de restaurante y cafetería</t>
  </si>
  <si>
    <t>(Sumatoria de eventos en donde se garantiza la participación de grupos o delegaciones deportivas, culturales y artísticos representativas de la UPN / Total eventos previstos anualmente para la participación de grupos o delegaciones deportivas, culturales y artísticos representativas de la UPN ) * 100</t>
  </si>
  <si>
    <t>% de cobertura de eventos con representación UPN</t>
  </si>
  <si>
    <t>(Sumatoria de beneficiarios de los talleres de cultura, deporte y recreación ofertados a la comunidad universitaria / Total miembros de la comunidad educativa) * 100</t>
  </si>
  <si>
    <t>% de beneficiarios de programas de cultura, deporte y recreación</t>
  </si>
  <si>
    <t>(Sumatoria de beneficiarios de las líneas para el fortalecimiento apoyo psicosocial de la comunidad universitaria (PAP) / Total miembros de la comunidad educativa) * 100</t>
  </si>
  <si>
    <t>% de beneficiarios de actividades de apoyo psicosocial</t>
  </si>
  <si>
    <t>(Sumatoria de beneficiarios de las acciones para el fortalecimiento de la salud (apoyo médico y odontológico,  fisioterapia y orientación psicológica) / Total miembros de la comunidad educativa) * 100</t>
  </si>
  <si>
    <t>% de beneficiarios las acciones para el fortalecimiento de la salud</t>
  </si>
  <si>
    <t>(Cantidad de casos atendidos anualmente / Cantidad de casos identificados y definidos anualmente como VBG en la UPN) * 100</t>
  </si>
  <si>
    <t>% de sistemas de información con variables de identidad de género, orientación sexual, pertenencia étnica ancestral, reconocimiento poblacional y discapacidad.</t>
  </si>
  <si>
    <t>Sumatoria de espacios formativos y campañas de atención y acompañamiento a integrantes de la comunidad universitaria para prevenir o atender la adicción y el consumo de sustancias psicoactivas.</t>
  </si>
  <si>
    <t>Espacios o campañas para prevenir adicción o sustancias psicoactivas</t>
  </si>
  <si>
    <t>Sumatoria de beneficiarios de los espacios de formación en derechos humanos</t>
  </si>
  <si>
    <t>Beneficiarios de espacios de formación en derechos humanos</t>
  </si>
  <si>
    <t>(Sumatoria de participantes de espacios y acciones para fortalecer la identidad y el sentido de pertenencia a la Universidad (estudiantes, docentes y funcionarios) / Total estudiantes, docentes y funcionarios UPN) * 100</t>
  </si>
  <si>
    <t>% de participantes para fortalecer identidad y pertenencia</t>
  </si>
  <si>
    <t>propuestas alternativas diseñadas y ejecutadas por CEPAZ o con otras unidades académicas</t>
  </si>
  <si>
    <t>ejercicios diseñados e implementados</t>
  </si>
  <si>
    <t>escenarios de política pública en los que CEPAZ hace incidencia en términos educativos y pedagógicos</t>
  </si>
  <si>
    <t>Sumatoria de espacios de formación, mediación, sanación y restauración de derechos, implementados en cada semestre</t>
  </si>
  <si>
    <t>Espacios de formación en restauración de derechos</t>
  </si>
  <si>
    <t>DESCRIPCIÓN SUBCOMPONENTE</t>
  </si>
  <si>
    <t>MEDICIÓN SUBCOMPONENTE</t>
  </si>
  <si>
    <t>NO.</t>
  </si>
  <si>
    <t>CÓDIGO</t>
  </si>
  <si>
    <t>LOGRO ACUMULADO</t>
  </si>
  <si>
    <t>DESCRIPCIÓN DEL AVANCE DE LA ACCIÓN</t>
  </si>
  <si>
    <t>DESCRIPCIÓN DEL LOGRO
(describir acciones fechas y soportes)</t>
  </si>
  <si>
    <t>AVANCE ACUMULADO</t>
  </si>
  <si>
    <t>PORCENTAJE DE AVANCE</t>
  </si>
  <si>
    <t>PTEP 01</t>
  </si>
  <si>
    <t>PTEP 02</t>
  </si>
  <si>
    <t>PTEP 03</t>
  </si>
  <si>
    <t>PTEP 04</t>
  </si>
  <si>
    <t>PTEP 05</t>
  </si>
  <si>
    <t>PTEP 06</t>
  </si>
  <si>
    <t>PTEP 07</t>
  </si>
  <si>
    <t>PTEP 08</t>
  </si>
  <si>
    <t>PTEP 09</t>
  </si>
  <si>
    <t>PTEP 10</t>
  </si>
  <si>
    <t>PTEP 11</t>
  </si>
  <si>
    <t>PTEP 12</t>
  </si>
  <si>
    <t>PTEP 13</t>
  </si>
  <si>
    <t>PTEP 14</t>
  </si>
  <si>
    <t>PTEP 15</t>
  </si>
  <si>
    <t>PTEP 16</t>
  </si>
  <si>
    <t>PTEP 17</t>
  </si>
  <si>
    <t>PTEP 18</t>
  </si>
  <si>
    <t>PTEP 19</t>
  </si>
  <si>
    <t>PTEP 20</t>
  </si>
  <si>
    <t>PTEP 21</t>
  </si>
  <si>
    <t>PTEP 22</t>
  </si>
  <si>
    <t>PTEP 23</t>
  </si>
  <si>
    <t>PTEP 24</t>
  </si>
  <si>
    <t>PTEP 25</t>
  </si>
  <si>
    <t>PTEP 26</t>
  </si>
  <si>
    <t>PTEP 27</t>
  </si>
  <si>
    <t>PTEP 28</t>
  </si>
  <si>
    <t>PTEP 29</t>
  </si>
  <si>
    <t>PTEP 30</t>
  </si>
  <si>
    <t>PTEP 31</t>
  </si>
  <si>
    <t>PTEP 32</t>
  </si>
  <si>
    <t>PTEP 33</t>
  </si>
  <si>
    <t>PTEP 34</t>
  </si>
  <si>
    <t>PTEP 35</t>
  </si>
  <si>
    <t>PTEP 36</t>
  </si>
  <si>
    <t>PTEP 37</t>
  </si>
  <si>
    <t>PTEP 38</t>
  </si>
  <si>
    <t>PTEP 39</t>
  </si>
  <si>
    <t>PTEP 40</t>
  </si>
  <si>
    <t>PTEP 41</t>
  </si>
  <si>
    <t>PTEP 42</t>
  </si>
  <si>
    <t>PTEP 43</t>
  </si>
  <si>
    <t>PTEP 44</t>
  </si>
  <si>
    <t>PTEP 45</t>
  </si>
  <si>
    <t>PTEP 46</t>
  </si>
  <si>
    <t>PTEP 47</t>
  </si>
  <si>
    <t>PTEP 48</t>
  </si>
  <si>
    <t>PTEP 49</t>
  </si>
  <si>
    <t>PTEP 50</t>
  </si>
  <si>
    <t>PTEP 51</t>
  </si>
  <si>
    <t>PTEP 52</t>
  </si>
  <si>
    <t>PTEP 53</t>
  </si>
  <si>
    <t>PTEP 54</t>
  </si>
  <si>
    <t>MECI 01</t>
  </si>
  <si>
    <t>Cumplimiento de la acción</t>
  </si>
  <si>
    <t>Política y metodología actualizada</t>
  </si>
  <si>
    <t>jornadas de socialización adelantadas</t>
  </si>
  <si>
    <t>riesgos revisados y actualizados</t>
  </si>
  <si>
    <t>Matriz construida, actualizada y publicada</t>
  </si>
  <si>
    <t>Reportes generados</t>
  </si>
  <si>
    <t>Informes elaborados</t>
  </si>
  <si>
    <t>Canales ampliados</t>
  </si>
  <si>
    <t>Socializaciones realizadas</t>
  </si>
  <si>
    <t>Protocolo actualizado</t>
  </si>
  <si>
    <t>Seguimiento realizado</t>
  </si>
  <si>
    <t>Análisis adelantado</t>
  </si>
  <si>
    <t>Procedimeintos generados</t>
  </si>
  <si>
    <t>PQRSFD respondidas oportunamente</t>
  </si>
  <si>
    <t>Acciones establecidas</t>
  </si>
  <si>
    <t>Acciones monitoreadas</t>
  </si>
  <si>
    <t>Acciones del PTEP integradas</t>
  </si>
  <si>
    <t>Vinculación en redes</t>
  </si>
  <si>
    <t>Informe de monitoreo elaborado y publicado</t>
  </si>
  <si>
    <t>Conjuntos de datos definidos</t>
  </si>
  <si>
    <t>Matriz actualizada y publicada</t>
  </si>
  <si>
    <t>Esquema de publicación actualizado y publicado</t>
  </si>
  <si>
    <t>Estrategia diseñada e implementada</t>
  </si>
  <si>
    <t>Información estadística publicada</t>
  </si>
  <si>
    <t>Tramites identificados y priorizados</t>
  </si>
  <si>
    <t>Información pública divulgada</t>
  </si>
  <si>
    <t>Video divulgado</t>
  </si>
  <si>
    <t>Medios electrónicos adecuados</t>
  </si>
  <si>
    <t>Linemaientos de accesibilidad implementados</t>
  </si>
  <si>
    <t>Trámites y servicios actualizados</t>
  </si>
  <si>
    <t>Sitio web actualizado</t>
  </si>
  <si>
    <t>Linemientos definidos</t>
  </si>
  <si>
    <t>Estrategia construida</t>
  </si>
  <si>
    <t>Caracterización consolidada</t>
  </si>
  <si>
    <t>Calendario publicado</t>
  </si>
  <si>
    <t>Espacios de participación identificados y monitoreados</t>
  </si>
  <si>
    <t>Canales y mecanismos promovidos</t>
  </si>
  <si>
    <t>Auditoria especial adelantada</t>
  </si>
  <si>
    <t>Audiencia públicada adelantada</t>
  </si>
  <si>
    <t>Política de prevención del daño antijuridico elaborada y publicada</t>
  </si>
  <si>
    <t>Documentos institucionales construidos y publicados</t>
  </si>
  <si>
    <t>Información presupuestal y financiera divulgada</t>
  </si>
  <si>
    <t>Informes de PQRSFD elaborados, socializados y publicados</t>
  </si>
  <si>
    <t>Informes de evaluación presentados</t>
  </si>
  <si>
    <t>Código de Integridad actualizado</t>
  </si>
  <si>
    <t>Estrategias, metodología y herramientas construidas</t>
  </si>
  <si>
    <t>Linemientos socializados</t>
  </si>
  <si>
    <t>Sistema creado</t>
  </si>
  <si>
    <t>Guías, protocolos y procedimientos diseñados</t>
  </si>
  <si>
    <t>Comité de ética de la investigación fortalecido</t>
  </si>
  <si>
    <t>Espacio electivo creado</t>
  </si>
  <si>
    <t>Boletín semestral diseñado</t>
  </si>
  <si>
    <t>acción cumplida</t>
  </si>
  <si>
    <t>Auditoria_Combinada</t>
  </si>
  <si>
    <t xml:space="preserve">FÓRMULA </t>
  </si>
  <si>
    <t>Número de participantes del plan de formación y desarrollo profesoral en programas y actividades académicas</t>
  </si>
  <si>
    <t>Oferta de educación continua en modalidad virtual, presencial o mixta</t>
  </si>
  <si>
    <t>Programas académicos que diversifican sus modalidades y metodologías</t>
  </si>
  <si>
    <t>Municipios con presencia institucional para el desarrollo misional UPN</t>
  </si>
  <si>
    <t>Cupos nuevos en los programas ofertados por la UPN</t>
  </si>
  <si>
    <t>Numero de convenios y alianzas estratégicas activas con Escuelas Normales Superiores del país para el desarrollo misional..</t>
  </si>
  <si>
    <t>Incremento en la oferta de proyectos de impacto social</t>
  </si>
  <si>
    <t>Acuerdo de actualización de la estructura orgánica UPN adoptado y socializado</t>
  </si>
  <si>
    <t>Metros cuadrados de área construida por estudiante</t>
  </si>
  <si>
    <t>Tasa de deserción institucional anual UPN</t>
  </si>
  <si>
    <t>Propuesta de ajuste del Reglamento Estudiantil  diseñada y socializada.</t>
  </si>
  <si>
    <t>Número de actividades que aportan a la formación en investigación, lideradas por los programas académicos, desde sus horizontes teóricos en el campo de la educación, la pedagogía y la didáctica.</t>
  </si>
  <si>
    <t>Porcentaje de programas académicos que evidencian ajustes, mejoras e iniciativas académicas y administrativas orientadas al fortalecimiento de la flexibilidad curricular en el SIFA.</t>
  </si>
  <si>
    <t xml:space="preserve">Número de participantes vinculados a actividades académicas que evidencian la implementación del Plan de formación ambiental en la Universidad. </t>
  </si>
  <si>
    <t>Número de estudiantes de pregrado y posgrado de la UPN que participan en los cursos y actividades del Plan de Formación en Lenguas Extranjeras</t>
  </si>
  <si>
    <t>Número de profesores que participan en seminarios y cursos de formación en lenguas extranjeras.</t>
  </si>
  <si>
    <t>Beneficiarios de la oferta virtual del Centro de Lenguas UPN</t>
  </si>
  <si>
    <t>Beneficiarios de la formación en otras lenguas (señas, braille, lenguas indígenas, etc.)</t>
  </si>
  <si>
    <t>Número de profesores de la UPN inscritos en cursos de extensión.</t>
  </si>
  <si>
    <t>Porcentaje de docentes que participan o se benefician de los programas del Plan Integral de Bienestar Universitario</t>
  </si>
  <si>
    <t xml:space="preserve">Propuesta de reforma al estatuto del profesor universitario  diseñada y socializada en los diferentes consejos </t>
  </si>
  <si>
    <t>Reforma al Acuerdo 004 de 2003 adoptada y socializada</t>
  </si>
  <si>
    <t>Porcentaje de avance del diseño del Sistema de evaluación de profesores.</t>
  </si>
  <si>
    <t>Escenario de construcción de materiales educativos constituido</t>
  </si>
  <si>
    <t>Número de trabajos enfocados en investigación, proyección social y extensión que articulan las prácticas del IPN</t>
  </si>
  <si>
    <t>Beneficiarios (practicantes y pasantes) de escenarios de investigación e innovación pedagógica y didáctica</t>
  </si>
  <si>
    <t xml:space="preserve">Número de estudiantes vinculados semestralmente a los diferentes escenarios de práctica pedagógica  </t>
  </si>
  <si>
    <t xml:space="preserve">Porcentaje de programas académicos que desarrollan actividades académicas mediadas por las TIC </t>
  </si>
  <si>
    <t>Docentes capacitados en el uso de Tecnologías de la Información y la Comunicación para el diseño e implementación de nuevas didácticas y estrategias de enseñanza y aprendizaje</t>
  </si>
  <si>
    <t>Nivel de ejecución de los planes de mejoramiento de los programas académicos UPN</t>
  </si>
  <si>
    <t>Flexibilización curricular de programas académicos en diferentes regiones</t>
  </si>
  <si>
    <t>Reglamentación académica en doble programa, doble título y núcleo común en la UPN</t>
  </si>
  <si>
    <t>Estudiantes beneficiados con oferta académica con doble titulación o doble programa</t>
  </si>
  <si>
    <t xml:space="preserve">Número de convenios suscritos para ampliación de cobertura de cohortes que reconozcan trayectorias formativas mediante la profesionalización de saberes en el territorio nacional </t>
  </si>
  <si>
    <t>Programas académicos que inician la construcción e implementación de una ruta para la internacionalización del currículo</t>
  </si>
  <si>
    <t>Actividades de acompañamiento al proceso de internacionalización del currículo ofertados a los distintos programas académicos</t>
  </si>
  <si>
    <t>Incremento anual de proyectos de Aprendizaje Colaborativo Internacional en Línea.</t>
  </si>
  <si>
    <t>Incremento anual de estudiantes UPN que realizan movilidad académica anualmente nacional e internacional</t>
  </si>
  <si>
    <t>Incremento anual de docentes que realizan movilidad académica anualmente nacional e internacional</t>
  </si>
  <si>
    <t xml:space="preserve">Incremento anual de docentes visitantes que realizan movilidad académica nacional o internacional en la UPN </t>
  </si>
  <si>
    <t>Incremento anual de estudiantes externos que adelantan movilidad académica en la UPN</t>
  </si>
  <si>
    <t>Incremento anual de participantes de eventos y encuentros académicos que fortalecen la investigación con otras comunidades académicas nacionales e internacionales (estudiantes, docentes y funcionarios)</t>
  </si>
  <si>
    <t xml:space="preserve">Nivel de avance en el diseño e implementación de la unidad para la equidad e igualdad de género </t>
  </si>
  <si>
    <t>Proyectos con alianzas externas que se concretan para realizar investigación e incidencia académica, política y social</t>
  </si>
  <si>
    <t>Número de escenarios de incidencia internos y externos de la UPN a través de los proyectos que dinamizan la investigación en las unidades académicas</t>
  </si>
  <si>
    <t>Estudiantes vinculados como semilleros de investigación y como monitores en proyectos de investigación que fortalecen la formación en investigación</t>
  </si>
  <si>
    <t xml:space="preserve">Nivel de avance en la creación de una instancia para la educación continuada  </t>
  </si>
  <si>
    <t>Número de programas de Extensión solidaria y/o financiada implementadas.</t>
  </si>
  <si>
    <t>Oferta de programas de extensión en temas de educación para la paz, la memoria, los derechos humanos y la transformación de conflictos, dirigida a diferentes poblaciones y comunidades.</t>
  </si>
  <si>
    <t>Reporte de egresados y egresadas que se vinculan contractualmente a la UPN</t>
  </si>
  <si>
    <t>Egresados y egresadas que reciben incentivos y/o distinciones  académicas, investigativas, sociales, culturales o deportivas de la UPN.</t>
  </si>
  <si>
    <t>Nivel de constitución e implementación de la Bolsa de Empleo o su equivalente</t>
  </si>
  <si>
    <t>Porcentaje de constitución del  Tejido de Egresados para coordinar y potenciar iniciativas que motiven el retorno de los egresados a la dinámica institucional universitaria.</t>
  </si>
  <si>
    <t>Número de actividades relacionadas con la ciencia abierta que aporta al posicionamiento de la UPN para la producción, circulación de conocimiento y la proyección social</t>
  </si>
  <si>
    <t xml:space="preserve">Incremento de la producción editorial académica e investigativa de la UPN </t>
  </si>
  <si>
    <t>Participación en espacios de circulación de conocimiento producido por la UPN</t>
  </si>
  <si>
    <t xml:space="preserve">Incremento de la producción editorial de la UPN </t>
  </si>
  <si>
    <t xml:space="preserve">Tasa de generación de contenidos para las diferentes audiencias que conforman la Comunidad UPN  </t>
  </si>
  <si>
    <t>Incremento de la producción audiovisual de la política de comunicaciones (radio, televisión, redes sociales)</t>
  </si>
  <si>
    <t>Incremento de la producción de contenidos multimedia de los procesos misionales en la política de comunicaciones (libros, audiolibros, aplicaciones, servicios interactivos, web)</t>
  </si>
  <si>
    <t>Porcentaje del presupuesto de gastos destinado a la inversión en la UPN</t>
  </si>
  <si>
    <t>Presupuesto sensible a los enfoques de género, la diversidad poblacional y la discapacidad en el plan anual de adquisiciones de la UPN</t>
  </si>
  <si>
    <t>Nivel de desempeño del Modelo Estándar de Control Interno en la UPN</t>
  </si>
  <si>
    <t>Índice de Desempeño Institucional de la UPN</t>
  </si>
  <si>
    <t>Porcentaje de procedimientos del mapa de procesos UPN actualizados y/o simplificados</t>
  </si>
  <si>
    <t>Efectividad en la ejecución del Plan Anual de Adquisiciones</t>
  </si>
  <si>
    <t>Porcentaje de funcionarios beneficiados con actividades del plan de bienestar y capacitación para administrativos de la UPN</t>
  </si>
  <si>
    <t>Nivel de implementación del Plan Estratégico de Tecnologías de la Información</t>
  </si>
  <si>
    <t>Porcentaje de articulación de Sistemas de información</t>
  </si>
  <si>
    <t>Nivel de implementación del Campus Virtual de la UPN</t>
  </si>
  <si>
    <t>Tableros de información oficial de la UPN dispuestos en la WEB de la universidad para la consulta de la comunidad educativa</t>
  </si>
  <si>
    <t>Usuarios de bases de datos bibliográficas, títulos o ejemplares de libros, revistas o documentos disponibles</t>
  </si>
  <si>
    <t>Construcción de la Facultad de Educación Física (Valmaría)</t>
  </si>
  <si>
    <t>Porcentaje de implementación del Plan Maestro de Infraestructura de la UPN (PMI-UPN)</t>
  </si>
  <si>
    <t>Espacios intervenidos para aumentar la accesibilidad para las personas en condiciones de discapacidad</t>
  </si>
  <si>
    <t>Cobertura de estudiantes que participan o se benefician anualmente de los programas del Plan Integral de Bienestar Universitario</t>
  </si>
  <si>
    <t xml:space="preserve">Porcentaje de estudiantes que se benefician de la estrategia institucional para el acompañamiento académico. </t>
  </si>
  <si>
    <t>Cobertura de estudiantes beneficiados semestralmente con el servicio de restaurante y cafetería de la Universidad</t>
  </si>
  <si>
    <t>Porcentaje de eventos en donde se garantiza la participación de grupos o delegaciones deportivas, culturales y artísticos representativas de la UPN</t>
  </si>
  <si>
    <t>Cobertura de beneficiarios de los talleres de cultura, deporte y recreación ofertados a la comunidad universitaria</t>
  </si>
  <si>
    <t>Cobertura de beneficiarios de las líneas del programa para el fortalecimiento apoyo psicosocial de la comunidad universitaria (PAP)</t>
  </si>
  <si>
    <t>Cobertura de beneficiarios de las acciones para el fortalecimiento de la salud, apoyo odontológico, fisioterapia y orientación psicológica</t>
  </si>
  <si>
    <t>Porcentaje de efectividad anual en la atención de casos identificados y definidos como violencias basadas en género (VBG)</t>
  </si>
  <si>
    <t>Porcentaje de sistemas de información con variables de identidad de género, orientación sexual, pertenencia étnica ancestral, reconocimiento poblacional y discapacidad.</t>
  </si>
  <si>
    <t xml:space="preserve">Porcentaje de estudiantes caracterizados que ingresan por la modalidad de educación inclusiva </t>
  </si>
  <si>
    <t xml:space="preserve">Porcentaje de estudiantes admitidos que acceden a espacios psicoeducativos orientados a la población diferencial </t>
  </si>
  <si>
    <t>Número de beneficiarios de espacios formativos y campañas de atención y acompañamiento a integrantes de la comunidad universitaria para prevenir o atender la adicción y el consumo de sustancias psicoactivas.</t>
  </si>
  <si>
    <t>Beneficiarios de espacios de formación en derechos humanos para la Comunidad Universitaria</t>
  </si>
  <si>
    <t>Cobertura de participantes de espacios y acciones para fortalecer la identidad y el sentido de pertenencia a la Universidad (estudiantes, docentes y funcionarios)</t>
  </si>
  <si>
    <t>Proyectos de formación para construir apuestas políticas y sensibles relacionadas con pueblos originarios y grupos minoritarios</t>
  </si>
  <si>
    <t xml:space="preserve">Estrategias diseñadas y ejecutadas por CEPAZ o con otras unidades académicas para el fortalecimiento del movimiento pedagógico por la paz y la vida. </t>
  </si>
  <si>
    <t>Ejercicios de formación e investigación en educación para la paz, la memoria y en derechos humanos, que posibilitan la participación de la comunidad universitaria y de aliados estratégicos de la UPN, contribuyen a la no repetición y al mejoramiento de la convivencia social y universitaria</t>
  </si>
  <si>
    <t>Escenarios en los que participa CEPAZ que generan incidencia política en los campos de paz, memoria y derechos humanos</t>
  </si>
  <si>
    <t>Espacios de formación, mediación, sanación y restauración de derechos, implementados en cada semestre</t>
  </si>
  <si>
    <t>Iniciativas que promueven la cualificación, la formación, la investigación, el reconocimiento y la difusión del saber de los egresados.</t>
  </si>
  <si>
    <t>Observatorios de la UPN como escenarios de formación, investigación e innovación, en el marco del lineamiento estratégico desde las directivas de la universidad.</t>
  </si>
  <si>
    <t>Fortalecimiento de los museos de la UPN como escenarios de formación, investigación e innovación, en el marco del lineamiento estratégico desde las directivas de la universidad.</t>
  </si>
  <si>
    <t>Actividades de producción y divulgación de los observatorios de educación para la paz, la memoria y derechos humanos.</t>
  </si>
  <si>
    <t>Porcentaje de funcionarios  vinculados en cargos de provisionalidad de la UPN</t>
  </si>
  <si>
    <t>Actualización de la Política de Comunicaciones de la UPN</t>
  </si>
  <si>
    <t>Interacción de la producción audiovisual y radiofónica de la UPN</t>
  </si>
  <si>
    <t>Creación de un sistema de medios que permita la apropiación social del conocimiento</t>
  </si>
  <si>
    <t xml:space="preserve">Número de convenios de cooperación académica y administrativa suscritos a nivel nacional e internacional </t>
  </si>
  <si>
    <t>Aumento de matrículas en la oferta de formación del Centro de Lenguas.</t>
  </si>
  <si>
    <t>Ampliación de población de incidencia del Centro de Lenguas.</t>
  </si>
  <si>
    <t>Propuesta de adopción de guía de compras publicas sostenibles con el ambiente en la UPN.</t>
  </si>
  <si>
    <t>Nivel de construcción del plan estratégico de tecnologías de la información.</t>
  </si>
  <si>
    <t>Nivel de construcción del Plan Maestro de Infraestructura de la UPN (PMI-UPN)</t>
  </si>
  <si>
    <t>Incrementar cantidad de puestos de trabajo destinados para actividades administrativas dotados con criterios de SST</t>
  </si>
  <si>
    <t>Estudiantes beneficiados con incentivos económicos por medio de monitorias académicas y de gestión institucional</t>
  </si>
  <si>
    <t xml:space="preserve">Estudiantes beneficiados por el programa de Apoyo a Servicios Estudiantiles-ASE </t>
  </si>
  <si>
    <t>Personas beneficiarias de espacios de formación deportiva abiertos a la comunidad universitaria y a la comunidad en general</t>
  </si>
  <si>
    <t>Propuesta de abordaje a las ventas informales al interior de la UPN</t>
  </si>
  <si>
    <t>Fases completadas del Sistema Institucional de Integridad Académica</t>
  </si>
  <si>
    <t>Creación de la Política Institucional de Permanencia</t>
  </si>
  <si>
    <t>Creación de la Política de Inclusión</t>
  </si>
  <si>
    <t>Participantes del proyecto de lectura, escritura y oralidad.</t>
  </si>
  <si>
    <t>Sumatoria de grupos inscritos en  diplomados, seminarios y otras ofertas de educación continua, en modalidad virtual, presencial o mixta, para el público en general, o a través de convenios o alianzas</t>
  </si>
  <si>
    <t>(Número de programas académicos que se ofertan en diferentes modalidades y metodologías  / Total Programas académicos ofertados en UPN 2022) * 100</t>
  </si>
  <si>
    <t>Número de municipios del país en donde la UPN tiene oferta institucional</t>
  </si>
  <si>
    <t xml:space="preserve">Número de cupos nuevos en los programas ofertados por la UPN en el año actual - número de estudiantes nuevos en los programas ofertados por la UPN en el año anterior. </t>
  </si>
  <si>
    <t>Número de convenios y alianzas estratégicas activas con Escuelas Normales Superiores del país.</t>
  </si>
  <si>
    <t xml:space="preserve">Sumatoria de proyectos SARES con énfasis educativo  e impacto en los sectores educativo, deportivo, cultural, artístico  y/o social </t>
  </si>
  <si>
    <t>(Sumatoria de metros cuadrados adecuados destinados al servicio de programas académicos / sumatoria de metros cuadrados existentes al servicio de programas académicos) *100</t>
  </si>
  <si>
    <t xml:space="preserve">Sumatoria de etapas ejecutadas de ajuste del Reglamento Estudiantil  / Sumatoria de etapas programadas de ajuste del Reglamento Estudiantil </t>
  </si>
  <si>
    <t>(Número de programas académicos de posgrado con mejoras orientadas al fortalecimiento de la flexibilidad curricular /  Total de programas de posgrado de la UPN) * 100</t>
  </si>
  <si>
    <t>Sumatoria de profesores que participan en seminarios y cursos de formación en lenguas extranjeras.</t>
  </si>
  <si>
    <t>Sumatoria de beneficiarios de programas de formación continua en otras lenguas (señas, braille, lenguas indígenas, etc.)</t>
  </si>
  <si>
    <t>Porcentaje de avance del documento de propuesta de reforma, diseñado con la participación de diferentes actores</t>
  </si>
  <si>
    <t>Porcentaje de avance del documento de reforma, diseñado con la participación de diferentes actores y aprobado en los órganos colegiados</t>
  </si>
  <si>
    <t>Porcentaje de avance en el diseño del Sistema de Evaluación de Profesores</t>
  </si>
  <si>
    <t>Sumatoria de los trabajos de investigación,  proyección social y extensión que articulan las prácticas del IPN</t>
  </si>
  <si>
    <t>Sumatoria de practicantes y pasantes en escenarios de investigación e innovación pedagógica y didáctica</t>
  </si>
  <si>
    <t>Sumatoria de documentos que establecen procesos académicos para el doble programa, el doble título y la implementación del núcleo común.</t>
  </si>
  <si>
    <t>Sumatoria de estudiantes beneficiados con oferta académica con doble titulación o doble programa</t>
  </si>
  <si>
    <t>Número de convenios y alianzas estratégicas para ampliar cobertura mediante la profesionalización desde saberes en el territorio nacional</t>
  </si>
  <si>
    <t>Número de Actividades de acompañamiento al proceso de internacionalización del currículo ofertados a los distintos programas académicos</t>
  </si>
  <si>
    <t>(Sumatoria de estudiantes que realizan movilidad académica  nacional e internacional en la vigencia actual / Sumatoria de estudiantes que realizaron movilidad académica  nacional e internacional en la vigencia anterior)*100</t>
  </si>
  <si>
    <t>(Sumatoria de docentes que realizan movilidad académica  nacional e internacional en la vigencia actual / Sumatoria de docentes que realizaron movilidad académica  nacional e internacional en la vigencia anterior)*100</t>
  </si>
  <si>
    <t>(Sumatoria de participantes de eventos y encuentros académicos que fortalecen la investigación con otras comunidades académicas nacionales e internacionales año actual / Sumatoria de participantes de eventos y encuentros académicos que fortalecen la investigación con otras comunidades académicas nacionales e internacionales año anterior) * 100</t>
  </si>
  <si>
    <t>(Número de actividades diseñadas e implementadas para la unidad para la equidad e igualdad de género de la UPN ejecutadas / Número de actividades  programadas para la unidad para la equidad e igualdad de género  de la UPN) * 100</t>
  </si>
  <si>
    <t>Número de proyectos con alianza externa que se concretan para realizar investigación e incidencia académica, política y social</t>
  </si>
  <si>
    <t xml:space="preserve">
Sumatoria de estudiantes vinculados a semilleros y como monitores de investigación</t>
  </si>
  <si>
    <t>Sumatorias de Proyectos de extensión solidaria y/o financiada implementadas.</t>
  </si>
  <si>
    <t>Sumatoria de programas de extensión de la UPN ofertados en la vigencia</t>
  </si>
  <si>
    <t>Número de egresados y egresadas que se vinculan contractualmente a la UPN</t>
  </si>
  <si>
    <t>Sumatoria de egresados y egresadas que reciben incentivos y/o distinciones  académicas, investigativas, sociales, culturales o deportivas de la UPN.</t>
  </si>
  <si>
    <t>(Número de fases que se cumplen para lograr la constitución e implementación de la bolsa de empleo / Número de fases previstas para lograr la constitución e implementación de la bolsa de empleo) * 100</t>
  </si>
  <si>
    <t xml:space="preserve">Sumatoria de libros publicados </t>
  </si>
  <si>
    <t>Sumatoria de espacios de circulación de conocimiento producido por la UPN</t>
  </si>
  <si>
    <t>Sumatoria de libros, revistas científicas, revistas académicas, audiolibros, documentos institucionales y materiales educativos y pedagógicos publicados al año</t>
  </si>
  <si>
    <t>(Total producciones de contenidos multimedia de los procesos misionales en la política de comunicaciones realizados en el año actual / Total producciones de contenidos multimedia de los procesos misionales en el plan de comunicaciones realizados en el año anterior) * 100</t>
  </si>
  <si>
    <t>(Sumatoria de presupuesto sensible a los enfoques de género, la diversidad poblacional y la discapacidad identificados en el plan anual de adquisiciones de la UPN / Total presupuesto del plan anual de adquisiciones de la UPN) * 100</t>
  </si>
  <si>
    <t>(Total presupuesto del PAA apropiado / Total presupuesto del PAA ejecutado) * 100</t>
  </si>
  <si>
    <t>Número de usuarios de bases de datos bibliográficas, títulos o ejemplares de libros, revistas o documentos disponibles</t>
  </si>
  <si>
    <t xml:space="preserve">
(Sumatoria de actividades ejecutadas del plan de trabajo y cronograma del proyecto VALMARIA / Total de actividades planeadas en el plan de trabajo y cronograma del proyecto VALMARIA)  *100</t>
  </si>
  <si>
    <t>(Número de estudiantes que participan o se benefician anualmente de los programas del plan integral de bienestar universitario / Promedio de estudiantes semestrales UPN) * 100</t>
  </si>
  <si>
    <t>(Número de estudiantes beneficiarios de la estrategia institucional de acompañamiento académico / Total estudiantes de la UPN) * 100</t>
  </si>
  <si>
    <t xml:space="preserve">(Sumatoria de estudiantes de pregrado beneficiados semestralmente con el servicio de restaurante y cafetería de la Universidad / Total estudiantes de pregrado en oferta regular)*100 </t>
  </si>
  <si>
    <t xml:space="preserve">(Número de sistemas de información con las variables de identidad de genero, orientación sexual y pertenencia étnica ancestral, reconocimiento poblacional y discapacidad / Número de sistemas de información que requieren variables de identidad de genero, orientación sexual y pertenencia étnica ancestral, reconocimiento poblacional y discapacidad de la UPN) * 100.  </t>
  </si>
  <si>
    <t>(Número de estudiantes caracterizados que ingresan por la modalidad de educación inclusiva / Total de estudiantes con requerimientos de educación inclusiva) * 100</t>
  </si>
  <si>
    <t>(Cantidad de estudiantes admitidos que acceden a espacios psicoeducativos orientados a la población diferencial / Total de estudiantes que ingresan a través del proceso de admisiones inclusivas )* 100</t>
  </si>
  <si>
    <t xml:space="preserve">Sumatoria de Propuestas relacionadas con pueblos originarios y/o grupos minoritarios elaboradas en la vigencia actual </t>
  </si>
  <si>
    <t xml:space="preserve">Número de estrategias diseñadas y ejecutadas por CEPAZ o con otras unidades académicas para el fortalecimiento del movimiento pedagógico por la paz y la vida. </t>
  </si>
  <si>
    <t>Sumatoria de ejercicios de formación e investigación en educación para la paz, la memoria y derechos humanos, diseñados e implementados, que posibilitan la participación de la comunidad universitaria y de aliados estratégicos de la UPN, contribuyen a la construcción de paz.</t>
  </si>
  <si>
    <t>Número de escenarios de incidencia política en los que participa CEPAZ.</t>
  </si>
  <si>
    <t>Sumatoria de iniciativas que promueven la cualificación, la formación, la investigación, el reconocimiento y la difusión del saber de los egresados.</t>
  </si>
  <si>
    <t>Número de actividades de formación, investigación e innovación realizadas desde los Observatorios de la UPN</t>
  </si>
  <si>
    <t>Número de Acciones realizadas para la creación y circulación de Colecciones, garantizando la accesibilidad, participación de públicos y colaboración.</t>
  </si>
  <si>
    <t>Número de actividades de producción y divulgación de los observatorios de educación para la paz, la memoria y derechos humanos.</t>
  </si>
  <si>
    <t>(Sumatoria de funcionarios 2024 de la UPN / Sumatoria de funcionarios administrativos vinculados en la provisionalidad con la UPN) * 100</t>
  </si>
  <si>
    <t>Política de comunicaciones actualizada</t>
  </si>
  <si>
    <t>(Total de audiencia que interactúa con los contenidos comunicativos producidos por la UPN en el año actual/Total de audiencia que interactúa con los contenidos comunicativos producidos por la UPN en el año anterior)*100</t>
  </si>
  <si>
    <t>Sistema de Medios creado</t>
  </si>
  <si>
    <t xml:space="preserve">Número de convenios de cooperación académica y administrativa nacional e internacional suscritos anualmente </t>
  </si>
  <si>
    <t>Sumatoria de matrículas de la oferta académica del Centro de Lenguas.</t>
  </si>
  <si>
    <t>Sumatoria de alianzas con entidades privadas y/o públicas o SARES en los que participe el CLE.</t>
  </si>
  <si>
    <t>Guía de compras públicas sostenibles con el ambiente adoptada en la UPN</t>
  </si>
  <si>
    <t>(No de fases de construcción del PETI completadas / No de fases de construcción del PETI programadas) * 100</t>
  </si>
  <si>
    <t>(No de fases de construcción del Plan Maestro de Infraestructura de la UPN (PMI-UPN) completadas / No de fases de construcción del Plan Maestro de Infraestructura de la UPN (PMI-UPN) programadas) * 100</t>
  </si>
  <si>
    <t>(Número de puestos de trabajo de personal administrativo adecuados y dotados con criterios de SST / Total de puestos de trabajo de personal administrativo) * 100</t>
  </si>
  <si>
    <t>Sumatoria  de estudiantes beneficiados con incentivos económicos por medio de monitorias académicas</t>
  </si>
  <si>
    <t>Sumatoria de estudiantes beneficiados por el  programa de Apoyo a Servicios Estudiantiles-ASE</t>
  </si>
  <si>
    <t>Sumatoria de beneficiarios de espacios de formación deportiva abiertos a la comunidad universitaria y a la comunidad en general semestralmente</t>
  </si>
  <si>
    <t>(Etapas de construcción de propuesta de abordaje a ventas informales completadas / etapas de construcción de propuesta de abordaje a ventas informales programadas) * 100</t>
  </si>
  <si>
    <t>Número de fases del Sistema Institucional de Integridad Académica completadas</t>
  </si>
  <si>
    <t>Documento de creación de la Política Institucional de Permanencia</t>
  </si>
  <si>
    <t>Documento de creación de la Política de Inclusión</t>
  </si>
  <si>
    <t>Número de participantes del proyecto de lectura, escritura y oralidad.</t>
  </si>
  <si>
    <t>N/A</t>
  </si>
  <si>
    <t>Grupos inscritos</t>
  </si>
  <si>
    <t>% programas  académicos que diversifican sus modalidades y metodologías</t>
  </si>
  <si>
    <t xml:space="preserve">
Municipios con presencia Institucional UPN</t>
  </si>
  <si>
    <t>metros cuadrados adecuados destinados al servicio de programas académicos</t>
  </si>
  <si>
    <t xml:space="preserve">Estudiantes que participan en plan de formación en lenguas extranjeras por periodo académico </t>
  </si>
  <si>
    <t>Docentes que participan en Seminarios y Cursos de formación en lenguas extranjeras.</t>
  </si>
  <si>
    <t xml:space="preserve">Practicantes y pasantes en escenarios de investigación e innovación pedagógica y didáctica  </t>
  </si>
  <si>
    <t xml:space="preserve">% de programas académicos con oferta en plataforma virtual </t>
  </si>
  <si>
    <t>% de ejecución en planes de mejoramiento de programas académicos</t>
  </si>
  <si>
    <t>% de programas académicos ofertados en diferentes regiones.</t>
  </si>
  <si>
    <t xml:space="preserve">Documentos que favorecen la flexibilidad curricular. </t>
  </si>
  <si>
    <t xml:space="preserve">% de Programas que inician internacionalización de currículo </t>
  </si>
  <si>
    <t xml:space="preserve">Proyectos cofinanciados o interinstitucionales concretados  </t>
  </si>
  <si>
    <t>Estudiantes vinculados como monitores y semilleros en proyectos de investigación</t>
  </si>
  <si>
    <t>Proyectos de extensión solidaria y/o financiada</t>
  </si>
  <si>
    <t xml:space="preserve">Programas de extensión en temas de paz, transformación de conflictos </t>
  </si>
  <si>
    <t>% de avance en la constitución e implementación de la Bolsa de Empleo o su equivalente</t>
  </si>
  <si>
    <t>% de implementación de la Red de trabajo colaborativo</t>
  </si>
  <si>
    <t>Producción académica e investigativa</t>
  </si>
  <si>
    <t>Espacios de circulación de conocimiento producido por la UPN</t>
  </si>
  <si>
    <t>Productos editoriales de la UPN</t>
  </si>
  <si>
    <t xml:space="preserve">% de incremento de producción audiovisual </t>
  </si>
  <si>
    <t>% de administrativos beneficiados con el Plan de Bienestar y Capacitación UPN</t>
  </si>
  <si>
    <t>% de estudiantes
beneficiarios del
programa
acompañamiento
académico</t>
  </si>
  <si>
    <t>% de cobertura acciones para protocolo, atención y sanción de violencias basadas en género</t>
  </si>
  <si>
    <t xml:space="preserve">% de estudiantes que ingresan bajo la modalidad de  educación inclusiva </t>
  </si>
  <si>
    <t>% de estudiantes admitidos que acceden a espacios psicoeducativos</t>
  </si>
  <si>
    <t>Propuestas de formación relacionadas con pueblos originarios y/o grupos minoritarios</t>
  </si>
  <si>
    <t>Actividades de formación, investigación e innovación realizadas desde los Observatorios de la UPN</t>
  </si>
  <si>
    <t>Acciones realizadas para la creación y circulación de Colecciones, garantizando la accesibilidad, participación de públicos y colaboración.</t>
  </si>
  <si>
    <t>actividades de producción y divulgación de los observatorios de educación para la paz, la memoria y derechos humanos.</t>
  </si>
  <si>
    <t>Documento de Política</t>
  </si>
  <si>
    <t>%incremento de la audiencia en la producción audiovisual y radiofónica</t>
  </si>
  <si>
    <t xml:space="preserve">Documento de creación del Sistema de Medios </t>
  </si>
  <si>
    <t>Número de convenios de cooperación académica suscritos</t>
  </si>
  <si>
    <t>Cantidad de matrículas</t>
  </si>
  <si>
    <t>Alianzas con entidades privadas o públicas o SARES en los que participe el CLE.</t>
  </si>
  <si>
    <t>Adopción de guía de compras publicas sostenibles con el ambiente en la UPN</t>
  </si>
  <si>
    <t>% de construcción del Plan Estratégico de Tecnologías de la Información</t>
  </si>
  <si>
    <t>Número de estudiantes beneficiados por medio de monitorias académicas</t>
  </si>
  <si>
    <t>Número de monitores beneficiados con Apoyo a Servicios Estudiantiles</t>
  </si>
  <si>
    <t>Personas beneficiarias de espacios de formación deportiva</t>
  </si>
  <si>
    <t>Etapas de construcción de propuesta de abordaje a ventas informales completadas</t>
  </si>
  <si>
    <t>Fases completadas</t>
  </si>
  <si>
    <t>Documento</t>
  </si>
  <si>
    <t>Personas</t>
  </si>
  <si>
    <t>FORMULACIÓN PLAN DE ACCIÓN Y DE MEJORAMIENTO DE LA VIGENCIA</t>
  </si>
  <si>
    <t>SEGUIMIENTO ESTRATEGICO</t>
  </si>
  <si>
    <t>SEGUIMIENTO OPERATIVO</t>
  </si>
  <si>
    <t>CÓDIGO COMPONENTE GENERAL</t>
  </si>
  <si>
    <r>
      <t xml:space="preserve">Fecha de Aprobación: </t>
    </r>
    <r>
      <rPr>
        <b/>
        <sz val="12"/>
        <rFont val="Arial Nova"/>
        <family val="2"/>
      </rPr>
      <t>14-03-2025</t>
    </r>
  </si>
  <si>
    <r>
      <t xml:space="preserve">Versión : </t>
    </r>
    <r>
      <rPr>
        <b/>
        <sz val="12"/>
        <rFont val="Arial Nova"/>
        <family val="2"/>
      </rPr>
      <t>08</t>
    </r>
  </si>
  <si>
    <t>GESTIÓN OPERATIVA</t>
  </si>
  <si>
    <t>Número de series y/o subseries  documentales digitalizadas.</t>
  </si>
  <si>
    <t>Número de series y subseries documentales digitalizados anualmente</t>
  </si>
  <si>
    <t>Series y subseries documentales digitalizadas anualmente</t>
  </si>
  <si>
    <t>Construir,_publicar_y_actualizar_semestralmente_una_matriz_que_identifique_y_clasifique_los_riesgos_y_publicarla_en_el_sitio_web_de_transparencia_y_acceso_a_la_información_pública_UPN</t>
  </si>
  <si>
    <t>Generar_reportes_que_evidencien_el_nivel_de_avance_en_la_revisión_y_actualización_de_los_riesgos,_identificando_los_ajustes_que_se_requieran</t>
  </si>
  <si>
    <t>Mantener_actualizada_la_política_y_metodología_de_administración_de_riesgos</t>
  </si>
  <si>
    <t>Planeación_Estratégica_-_Planeación_Financiera_-_Gestión_de_Calidad</t>
  </si>
  <si>
    <t>Ninguna</t>
  </si>
  <si>
    <t>Generar_procedimientos_de_debida_diligencia_que_aseguren_un_conocimiento_profundo_sobre_los_proveedores,_contratistas_y_otros</t>
  </si>
  <si>
    <t>Actualizar_el_Protocolo_de_Atención_al_Ciudadano,_que_permita_el_cumplimiento_de_los_requisitos_legales_y_el_tratamiento_adecuado_de_las_denuncias_recibidas,_y_con_enfoque_de_género,_racial_y_diferencial</t>
  </si>
  <si>
    <t>Resolver todas las PQRSFD asignadas al GIF de manera oportuna durante la vigencia 2025</t>
  </si>
  <si>
    <t>PQRSFD resueltas oportunamente</t>
  </si>
  <si>
    <t>Realizar revisión de los riesgos establecidos para Gestión de Servicios con el fin de determinar si los asociados al GIF requieren actualización</t>
  </si>
  <si>
    <t>Revisión de riesgos realizada</t>
  </si>
  <si>
    <t>Realizar listado de necesidades de adecuación en cuanto accesibilidad en las instalaciones propias de la Universidad</t>
  </si>
  <si>
    <t>listado con necesidades de adecuación en cuanto a accesibilidad</t>
  </si>
  <si>
    <t>SB06N011066, 4.1 y 4.2 Se evidencia humedad en pasillo del cuarto piso, salón 400B y techo torre B.</t>
  </si>
  <si>
    <t>Se evidencia humedad en pasillo del cuarto piso, salón 400B y techo torre B.
hay filtraciones de agua que están afectando esas zonas.
no se había realizado impermeabilización de la cubierta</t>
  </si>
  <si>
    <t>NC-127-2025</t>
  </si>
  <si>
    <t>Acta de entrega del contrato</t>
  </si>
  <si>
    <t xml:space="preserve">SB06N010564 CALLE 72 5-12-2024 
4.2 No garantizo un adecuado mantenimiento al material del piso en el gimnasio con deterioro. </t>
  </si>
  <si>
    <t>Porque se genera desprendimiento constante del tapete instalado
Porque no hay una adecuada adhesión del tapete al piso
Porque el gimnasio no cuenta con el piso adecuado para las actividades que desarrolla
Porque el piso presenta un desnivel que se debe corregir para realizar una instalación de piso resistente y apto para el área</t>
  </si>
  <si>
    <t>NC-76-2024</t>
  </si>
  <si>
    <t>Realizar las adecuaciones generales en el piso del gimnasio por medio de contrato de obra</t>
  </si>
  <si>
    <t>Informe entrega de obra</t>
  </si>
  <si>
    <t>HA-02-SSG-2023: La visita a la Instalación Instituto Pedagógico Nacional, la entrevista con el director y otros funcionarios administrativos, la encuesta sobre habitabilidad aplicada y el material fotográfico recabado permiten establecer que el panorama, desde la perspectiva de riesgos no definidos o insuficientemente documentados, es crítico: existe riesgo legal para la continuidad de la operación en caso de visita de autoridades externas. Hay gran riesgo reputacional para la Institución si se presenta algún accidente o situación que afecte individual o colectivamente a la comunidad académica del Instituto Pedagógico Nacional, conformada preeminentemente por menores de edad (riesgos ocasionados por situaciones como el deterioro del muro perimetral, la inviabilidad total de los elementos de madera de los parques infantiles, múltiples cubiertas en fibrocemento, desprendimiento de fragmentos de mampostería, ausencia de planos específicos eléctricos e hidráulicos, fracturas en pisos, planchas, escaleras, la ruina de estructuras metálicas que amenazan derrumbe, entre otros). Se encontró que el único pararrayos instalado en el Instituto Pedagógico Nacional no funciona, lo que incrementa el factor de riesgo en épocas de lluvia. Hay riesgos asociados a salubridad por los temas de canalización de aguas lluvias y residuales. Sobre estos riesgos, se encontró parcialmente documentado en el Plan Maestro de Infraestructura 2020-2024 -aportado como evidencia- que hay aspectos que revisten importancia crítica y que a la fecha no están solucionados. No obstante, no se encontró una caracterización más detallada de la definición de riesgos en consonancia con el Manual Técnico del Modelo Estándar de Control Interno para el Estado Colombiano - MECI-2014 .3 Administración del Riesgo. HA-03-SSG-2023: La visita a la Instalación El Nogal, la entrevista con funcionarios, la evidencia recolectada en las respuestas a la encuesta sobre percepción de la habitabilidad de las instalaciones, el material fotográfico recolectado y la observación directa de los diferentes espacios, desde la perspectiva de riesgos no definidos o insuficientemente documentados, es crítico: existe riesgo legal con los vecinos del predio por los niveles de ruido aceptados en las zonas de uso residencial, lo cual mantiene para el caso específico el alto riesgo reputacional. Adicionalmente, es notable el deterioro de prácticamente todos los espacios de la instalación que se han agravado por la obra contratada para las adecuaciones de las oficinas destinadas a la maestría que restaron cinco (5) aulas. Se encontraron luminarias con sistemas vetustos y en pésimas condiciones, pisos de madera que amenazan ruina, problemas de humedad en muros y cubiertas, insonorización inadecuada para un programa de música, deterioro en batería sanitarias y aulas diminutas en las que es evidente la incomodidad para enseñar música. Se encontró que la fonoteca, la biblioteca, las salas de instrumentos, no tienen para el momento de la visita las condiciones mínimas para la conservación del patrimonio material e inmaterial de la Institución en términos de la tradición musical de una Facultad emblema de la Universidad. Desde la perspectiva de la habitabilidad, se encontraron riesgos no documentados, además situaciones específicas que atentan contra la integridad física de los maestros en formación, el cuerpo docente y de los servidores, como lo observado en la Fonoteca, Biblioteca, depósito o almacén de instrumentos y la terraza cuya cubierta se deteriora por el paso hacia uno de los espacios habilitados como salón de clases, entre otros HA-04-SSG-2023</t>
  </si>
  <si>
    <t>Las adecuaciones de las instalaciones se realizan conforme priorizan las directivas de la Universidad
Se está conformando el grupo de infraestructura y su alcance para intervención de áreas en la Universidad
Se está realizando comités directivos para establecer prioridades y ruta de actuación de las obras que requiere la Universidad
No se ha estructurado un Mapa de riesgos para el Grupo de Infraestructura en el que se determinen los riesgos de cada instalación</t>
  </si>
  <si>
    <t>NC-42-2024</t>
  </si>
  <si>
    <t>Realizar proyección presupuestal para para las actividades priorizadas en las instalaciones de Nogal, Calle 72 e IPN y queda faltando una actividad que esta dentro de las competencias de GIF</t>
  </si>
  <si>
    <t>Realizar seguimiento a la programación presupuestal para las actividades priorizadas en las instalaciones de Nogal, Calle 72 e IPN</t>
  </si>
  <si>
    <t>Seguimientos</t>
  </si>
  <si>
    <t>Proyección presupuestal proyectada y enviada a la VAD</t>
  </si>
  <si>
    <t xml:space="preserve">NC-03-SSG-2023 La Subdirección de Servicios Generales – Planta física no ha dado respuesta a las comunicaciones remitidas por el Departamento de Tecnología a través de las cuales se ha reiterado la necesidad de solucionar aspectos específicos de la planta física del taller de tecnología, las cuales datan desde el año 2019. Esto incumple el numeral 7.4 Comunicación dado que no se da respuesta a los usuarios y partes interesadas del proceso. </t>
  </si>
  <si>
    <t>Las adecuaciones de las instalaciones se realizan conforme priorizan las directivas de la Universidad
Se está conformando el grupo de infraestructura y su alcance para intervención de áreas en la Universidad
Se está realizando comités directivos para establecer prioridades y ruta de actuación de las obras que requiere la Universidad
No se tienen definidas las necesidades totales del Taller de Tecnología</t>
  </si>
  <si>
    <t>NC-43-2024</t>
  </si>
  <si>
    <t>Realizar seguimiento a la proyección presupuestal enviada</t>
  </si>
  <si>
    <t>Seguimiento realizado a proyección presupuestal</t>
  </si>
  <si>
    <t>Realizar el apantallamiento eléctrico en la instalación de Valmaría de la Universidad Pedagógica Nacional</t>
  </si>
  <si>
    <t>mts2 de cubiertas de salones y oficinas prefabricas adecuados</t>
  </si>
  <si>
    <t>proyección presupuestal enviada a la VAD</t>
  </si>
  <si>
    <t xml:space="preserve">HA004-GSI-2023 Al realizar las visitas a las salas de informática se pudo evidenciar que en algunas se presentan daños en los techos y fisuras grandes en las paredes que podrían generar peligros al personal que accede al uso de servicios. Adicionalmente, se detecta humedad y falta de ventilación en algunas salas, debido a que no tienen instalado aire acondicionado y algunas ventanas se encuentran bloqueadas por rejas de seguridad internas, que impiden el paso de aire. Puntualmente, la sala Hipermedial tuvo modificaciones físicas en el cielo raso y se observa que dichas mejoras no permiten el correcto funcionamiento del aire acondicionado, los coordinadores de las salas no tienen claro si la corriente eléctrica se encuentra regulada, y los ups implementada en cada una de las salas cubre únicamente a los racks. Por lo anterior, cada uno de los aspectos evidenciados pueden generar riesgos de sobrecalentamiento y daños tecnológicos en los equipos que posee cada sala. Lo anterior incumple lo establecido en el Manual Técnico del Modelo Estándar de Control Interno para el Estado Colombiano - MECI-2014 1.3.3 Análisis y Valoración del Riesgo e ISO 9001: 2015 numeral 7.1.3 Infraestructura </t>
  </si>
  <si>
    <t>El Grupo de Infraestructura realiza adecuaciones en las áreas conforme son solicitadas por las dependencias
Los encargados de las salas de informática deben reportar las necesidades requeridas al GIF
No se recibió notificación por parte de la SSI sobre el estado y necesidades de las salas de informática
No se cuenta con un Plan de Trabajo para atender las necesidades de las salas de informática</t>
  </si>
  <si>
    <t>NC-44-2024</t>
  </si>
  <si>
    <t>Plan de Trabajo elaborado</t>
  </si>
  <si>
    <t>Realizar seguimiento a la ejecución del plan de trabajo</t>
  </si>
  <si>
    <t>Adecuar M2 de salones y áreas internas para la prestación de servicios académicos en las instalaciones de Centro de Lenguas de la Universidad Pedagógica Nacional</t>
  </si>
  <si>
    <t>M2 de salones y áreas internas adecuados</t>
  </si>
  <si>
    <t>Adecuar M2 de la fachada del Centro de Lenguas, con el fin de contribuir a la mejora de la identidad institucional de la Universidad Pedagógica Nacional</t>
  </si>
  <si>
    <t>M2 de la fachada del Centro de Lenguas realizada adecuados</t>
  </si>
  <si>
    <t>Mesas de las áreas comunes del edificio P en la Calle 72 adecuadas</t>
  </si>
  <si>
    <t>Adecuar M2 de los pisos de la oficina de SINTRAUNAL y de los salones de la Sección de Educación Inicial SEI de la Universidad Pedagógica Nacional.</t>
  </si>
  <si>
    <t>Realizar consultoría integral de los estudios, diseños y acompañamiento ante entidades para la formulación del Plan Maestro por Etapas para la sede de la calle 72 de la UPN, en la ciudad de Bogotá.</t>
  </si>
  <si>
    <t>Consultoría de los estudios, diseños y acompañamiento ante entidades para la formulación del Plan Maestro por Etapas para la sede de la calle 72 realizada</t>
  </si>
  <si>
    <t>Adecuar M2 del Laboratorio de Lenguas en las instalaciones de Calle 72 de la Universidad Pedagógica Nacional</t>
  </si>
  <si>
    <t>M2 del Laboratorio de Lenguas en las instalaciones de Calle 72 adecuados</t>
  </si>
  <si>
    <t>Adecuar m2 en las instalaciones de la Finca Fidel Caballero ubicada en San José de Villeta de la Universidad Pedagógica Nacional</t>
  </si>
  <si>
    <t>M2 de la Finca Fidel Caballero ubicada en San José de Villeta adecuados</t>
  </si>
  <si>
    <t>Elementos y accesorios con el fin realizar las actividades correctivas en el aula húmeda de las instalaciones de Calle 72 de la Universidad Pedagógica Nacional.2 adquiridos</t>
  </si>
  <si>
    <t xml:space="preserve">NC-03-SSG-2023: 
No se han definido ni documentado suficientemente los mecanismos de seguimiento y medición de los planes y servicios a cargo de Planta Física y mantenimiento. Al respecto, se considera conveniente definir indicadores de obras y proyectos de planta física 
NC-02-SSG-2023: 
La Subdirección de Servicios Generales – Planta física no cuenta con la información documentada respecto de sus procedimientos (actividades y tareas específicas) tal que permita una fácil identificación y descripción de las acciones que adelanta, así como sus responsables encargados y formatos asociados. Esto incumple el numeral 7.5 Información documentada puntualmente en su numeral 7.5.2 Creación y actualización dado que no se evidencia la documentación que, de claridad de la amplia gama de actividades, y labores lideradas por esta área. </t>
  </si>
  <si>
    <t>El Grupo de Infraestructura hacía parte de la Subdirección de Servicios Generales
La actualización documental dependía del despacho de esta subdirección
La documentación existente para infraestructura no se actualizó
Se está conformando el grupo de infraestructura y su alcance para intervención de áreas en la Universidad
No se ha estructurado la documentación del Grupo de Infraestructura en donde se abarquen todos los procedimientos y actividades que se están desarrollando</t>
  </si>
  <si>
    <t>NC-45-2024</t>
  </si>
  <si>
    <t>documentos actualizados</t>
  </si>
  <si>
    <t>Dotar los gimnasios de Valmaría y Calle 72 de la Universidad Pedagógica Nacional</t>
  </si>
  <si>
    <t>Gimnasios de Valmaría y Calle 72 de la Universidad Pedagógica Nacional dotados</t>
  </si>
  <si>
    <t>Adquirir bancas con superficie redondeada para los baños de la piscina de Calle 72 de la Universidad Pedagógica Nacional</t>
  </si>
  <si>
    <t>Bancas para los baños de la piscina de Calle 72 adquiridas</t>
  </si>
  <si>
    <t>Mobiliario para el Laboratorio de Lenguas de la Universidad Pedagógica Nacional adquirido 1/0</t>
  </si>
  <si>
    <t>Realizar estudios de vulnerabilidad sísmica para los Edificios A y E en las instalaciones de calle 72 de la Universidad Pedagógica Nacional</t>
  </si>
  <si>
    <t xml:space="preserve">AM006-GSI-2023 En la visita a Valmaría se encontraron algunas falencias, entre ellas, el hecho de que el campo universitario de esas instalaciones esté sin la implementación de un pararrayos, corriente regulada, un (1) salón de profesores, sin energía eléctrica, lo cual puede generar un riesgo para el recurso tecnológico y peligros para el talento humano </t>
  </si>
  <si>
    <t>No se tenían reportes de daños en estas áreas
No se cuenta con las condiciones de infraestructura eléctrica adecuada en la Universidad
No existen los recursos suficientes para la adecuación general de la instalación a nivel eléctrico
No se ha realizado estudio y/o análisis de viabilidad para funcionamiento de pararrayos en la instalación</t>
  </si>
  <si>
    <t>OM-58-2024</t>
  </si>
  <si>
    <t>Contrato finalizado</t>
  </si>
  <si>
    <t>Informe y/o correo por parte de especialista en el área sobre viabilidad</t>
  </si>
  <si>
    <t>NC06-GIF-2023
Teniendo en cuenta la Matriz de Riegos de la norma GTC45 y de acuerdo con los recorridos efectuados a las diferentes sedes objeto de muestra para la presente auditoría se identificaron los siguientes riesgos:
Sede Calle 72:
Ruido:
•	En el área de la caldera ubicada en la piscina se observó una alta exposición al ruido que emiten estas, es importante garantizar al personal asignado a esta área contar con los Elementos de Protección de Personal indispensables para la manipulación de estos equipos.
Iluminación:
•	El área de carpintería cuenta con una iluminación deficiente, debido a que solo se cuenta con una lampara eléctrica, no cuenta ventanas que permitan la luz natural.
•	El taller de tecnología no cuenta con luz natural, haciendo uso de luz artificial permanentemente.
Condiciones de seguridad:
Mecánico:
•	La maquinaria que se encuentra en el taller de tecnología en su mayoría está fuera de funcionamiento, sin embargo, las que actualmente son utilizadas no cuentan con la ficha técnica de revisión y/o mantenimientos.
•	La maquinaria que se encuentra en la carpintería y según manifestó el encargado del área, está conectada de forma directa, no se han realizado mantenimientos preventivos o correctivos dada las condiciones actuales de funcionamiento.
•	Las motobombas ubicadas en el taller de tecnología no se encuentran en funcionamiento al 100% lo que ocasiona en caso de fuertes lluvias, inundaciones, lo que puede causar riesgo de accidente debido a la manipulación de equipos eléctricos.
•	El horno del aula de cerámica no cuenta con mantenimientos preventivos ni ficha de seguridad, el mismo se encuentra en estado de corrosión y deterioro sin embargo este se encuentra en funcionamiento.
Eléctrico:
•	En el taller de tecnología y en el área de carpintería se evidenciaron cableados expuestos.
Locativo:
•	Se evidencian zonas de humedad en los techos, así como desprendimiento de estos en el auditorio multipropósito
•	Baldosas rotas, piso deteriorado y grietas en gran parte de las zonas de las instalaciones de la calle 72.
•	Las escaleras ubicadas para el acceso al archivo de la biblioteca son inestables e inseguras.
•	Los caminos de las zonas comunes si bien son en cemento, son un riesgo de caída a nivel por algún miembro de la comunidad universitaria, estos deben estar fijos y alineados.
Espacios confinados:
•	Es importante y urgente realizar una intervención a la carpintería de la Universidad, esto teniendo en cuenta que la misma tiene aglomeración de elementos inflamables fuera de uso, no cuenta con espacios para evacuación en caso de emergencia, el espacio no es apto ambientalmente de acuerdo con lo establecido, por ende, no garantiza condiciones óptimas de seguridad y salud en el trabajo</t>
  </si>
  <si>
    <t>Porque la instalación requiere una intervención mayor en varias de sus áreas.
Porque el personal de mantenimiento no puede cubrir las actividades de intervenciones – obras que requiere la instalación
Porque se priorizan las actividades de mantenimiento general de la instalación y actividades correctivas
Porque las intervenciones -adecuaciones requieren mayor cantidad de recursos
Porque se requiere estructurar proyectos para establecer viabilidad de las adecuaciones necesarias dadas las condiciones actuales de las áreas</t>
  </si>
  <si>
    <t>NC-13-2024</t>
  </si>
  <si>
    <t>Adecuar M2 de las instalaciones del edificio ubicado en la Avenida Carrera 19 No. 105-05 de la Universidad Pedagógica Nacional</t>
  </si>
  <si>
    <t>Realizar el Avalúo Comercial del inmueble ubicado en la Cra 5 N. 11-43 y el edificio ubicado en la Avenida Carrera 19 No. 105-29 en la ciudad de Bogotá D.C.</t>
  </si>
  <si>
    <t>M2 adecuados de las instalaciones del edificio ubicado en la Avenida Carrera 19 No. 105-05 de la Universidad Pedagógica Nacional adecuados</t>
  </si>
  <si>
    <t>M2 adecuados de las instalaciones del edificio ubicado en la Avenida Carrera 19 No. 105-29 de la Universidad Pedagógica Nacional adecuados</t>
  </si>
  <si>
    <t>Avalúo Comercial realizado</t>
  </si>
  <si>
    <t>NC03-GIF-2023: Tomando como base la Matriz de Riegos de la norma GTC45 la cual es la guía establecida para la identificación de peligros y la valoración de los riesgos en seguridad y salud de los trabajadores y de acuerdo con los recorridos efectuados a las diferentes instalaciones objeto de muestra para la presente auditoria se pudo identificar lo siguiente:
Sede Nogal sede Calle 78 #9 - 92:
Riesgo Físico:
•	Evidente humedad en paredes de las instalaciones lo que ha generado grietas en las edificaciones
•	Condiciones inseguras por irregularidades, desniveles agrietamientos en pasillos, corredores, senderos peatonales, zonas verdes y áreas comunes.
•	Cables eléctricos expuestos.
•	Grietas en paredes baño.
•	Desprendimiento de tabletas de techo en oficinas y salones
•	Lámparas de iluminación de pasillos despegadas con exposición de cables.</t>
  </si>
  <si>
    <t>Porque no se incluyeron estas actividades en el Plan de mantenimiento general de la instalación
Porque no se había recibido reporte de los daños presentes en la instalación.
Porque la administración de la instalación es la encargada de realizar la notificación y novedad de los daños
Porque el personal del área de mantenimiento encargado del Plan de mantenimiento general no tiene presencia constante en todas las instalaciones
Porque se priorizan otro tipo de actividades de mantenimiento mayor que se evidencian en recorridos y se pueden cubrir con el personal y recursos asignados a mantenimiento</t>
  </si>
  <si>
    <t>NC-10-2024</t>
  </si>
  <si>
    <t>Porque no se alcanzan a cubrir todas las actividades del plan de mantenimiento
Porque no se cuenta con el personal suficiente para atender las necesidades de mantenimiento
Porque se da prioridad a las instalaciones propias de la Universidad teniendo en cuenta que permiten mayor inversión de recursos
Porque la instalación es en arriendo lo que limita la inversión en adecuaciones generales
Porque solo se pueden programar actividades de conservación de la instalación</t>
  </si>
  <si>
    <t>NC-11-2024</t>
  </si>
  <si>
    <t>Incluir en el Plan de mantenimiento los arreglos que competen por parte de la Universidad y realizar seguimiento</t>
  </si>
  <si>
    <t>Plan de Mantenimiento actualizado y seguimiento</t>
  </si>
  <si>
    <t>Correo electrónico</t>
  </si>
  <si>
    <t>NC05-GIF-2023: 
Teniendo en cuenta la Matriz de Riegos de la norma GTC45 y de acuerdo con los recorridos efectuados a las diferentes sedes objeto de muestra para la presente auditoría se identificaron los siguientes riesgos:
Sede Parque Nacional:
Riesgos físicos:
Iluminación:
•	La sede cuenta con baja iluminación natural y algunas lamparás se encuentran deterioradas con cableado expuesto.
Riesgos Locativos:
•	La sede cuenta con filtraciones de agua lluvia en el techo del almacén, pasillos y algunas aulas de clase.
•	Cunetas de agua sin angeos o rejillas
•	Grietas en paredes, baldosas rotas
•	Cuarto de almacenamiento de los residuos fue destinado como bodega de elementos de construcción, en él se encontró al momento de la visita bultos de cemento, arena entre otros.
•	Vidrios rotos en las instalaciones.
•	Se realizó la construcción de una escalera de acceso a las instalaciones parque nacional de cemento la cual cuenta
•	con una baranda de seguridad, sin embargo, durante la verificación esta baranda no estaba completamente fija, dado que al sujetarse esta se mueve, adicional se identificó la ausencia de travesaños de forma horizontal en medio de la escalera y la estructura que compone la misma. 
•	Se evidenciaron elementos de aseo como traperos, escobas, bolsas de basura en distintas partes de la sede almacenados en pasillos, baños; se hace necesario definir un lugar de almacenamiento de estos.
•	Estas instalaciones cuentan con un cuarto en donde el personal de servicios generales y mantenimiento guarda elementos de cocina, aseo, ropa de cambio; también se encontraron elementos que no prestan alguna utilidad como es el caso de una estufa eléctrica de 2 puestos la cual no está en funcionamiento.
•	En zona aledaña a la sede se evidenciaron dos árboles caídos, los cuales no han sido retirados ya que no se cuenta con registro de solicitud a la entidad competente.
Riesgo eléctrico:
Según la información suministrada por el funcionario a cargo de los temas locativos en la sede y que presta sus servicios de electricidad en las instalaciones, la sobrecarga de electricidad es elevada, por lo que se hace necesario adelantar las acciones pertinentes a fin de mejorar los circuitos y aumentar la capacidad del servicio en las instalaciones teniendo en cuenta los informes que desde la sede se han presentado al área de servicios generales de la UPN.
Riesgos Naturales:
Teniendo en cuenta que la sede está ubicada en una zona boscosa, es importante gestionar las visitas con los entes competentes a fin de prevenir algún tipo de afectación por la caída de árboles y deslizamientos</t>
  </si>
  <si>
    <t>Porque la instalación no es propia, por lo tal las actividades de mantenimiento programadas son de conservación y mantenimiento general
Porque la administración de la Facultad debe reportar a cada área los daños inmediatos generados en la instalación.
Porque no se cuenta con personal de mantenimiento permanente en la instalación, es personal transitorio.
Porque no se alcanzan a programar todos los mantenimientos mayores necesarios en el Plan de Mantenimiento de la instalación
Porque no todos los hallazgos descritos son responsabilidad del GIF</t>
  </si>
  <si>
    <t>NC-12-2024</t>
  </si>
  <si>
    <t>Seguimiento a la Programación y ejecución de actividades en Proyecto de inversión de Infraestructura y Dotación</t>
  </si>
  <si>
    <t>El avance de la ejecución del Plan de mantenimiento es competencia de la Subdirección de Servicios Generales</t>
  </si>
  <si>
    <t>Actividad ejecutada en 2024</t>
  </si>
  <si>
    <t>Informe de ejecución de adecuaciones</t>
  </si>
  <si>
    <t>Adecuar mesas de las áreas comunes del edificio P en la Calle 72 de la Universidad Pedagógica Nacional</t>
  </si>
  <si>
    <t>Adquirir elementos y accesorios con el fin realizar las actividades correctivas en el aula húmeda de las instalaciones de Calle 72 de la Universidad Pedagógica Nacional</t>
  </si>
  <si>
    <t>Adquirir mobiliario para el Laboratorio de Lenguas de la Universidad Pedagógica Nacional</t>
  </si>
  <si>
    <t>Estudios de vulnerabilidad para los edificios A y E de las instalaciones de calle 72 realizados</t>
  </si>
  <si>
    <t>Adecuar M2 de las instalaciones del edificio ubicado en la Avenida Carrera 19 No. 105-29 de la Universidad Pedagógica Nacional</t>
  </si>
  <si>
    <t>Proceso : Planeación Estratégica</t>
  </si>
  <si>
    <t>Realiza y enviar proyección presupuestal para la adecuación del taller de tecnología</t>
  </si>
  <si>
    <t>Realizar plan de trabajo en conjunto con GSS para las adecuaciones de las salas de sistemas</t>
  </si>
  <si>
    <t>Realizar creación y actualización documental del grupo de infraestructura</t>
  </si>
  <si>
    <t>Realizar seguimiento al contrato de instalaciones eléctricas en la instalación de Valmaría</t>
  </si>
  <si>
    <t>La adecuación del coliseo se ejecutó en la vigencia 2024, aún no se ha realizado proyección de la adecuación del Taller de Tecnología y carpintería debido a que no se han establecido las necesidades desde la FCT, La proyección de la adecuación de las escaleras del depósito de biblioteca se está estructurando y se programará en la V6 del Proyecto de Inversión 43202</t>
  </si>
  <si>
    <t>Adecuar mts2 de las cubiertas de los salones y oficinas prefabricadas en las instalaciones de Valmaría de la Universidad Pedagógica Nacional</t>
  </si>
  <si>
    <t>Adecuar M2 de portería de ingreso vehicular y peatonal</t>
  </si>
  <si>
    <t>M2 de portería adecuados</t>
  </si>
  <si>
    <t>Realizar acta de entrega de contrato con la finalización de las labores de impermeabilización en la cubierta del bloque B.</t>
  </si>
  <si>
    <t>Realizar informe de ejecución de adecuaciones en las labores de resane y pintura en las áreas con humedades encontradas.</t>
  </si>
  <si>
    <t>Realizar un informe sobre la viabilidad de instalación de pararrayos en la instalación de Valmaría y/o otras medidas necesarias para evitar daños en caso de caída de rayos.</t>
  </si>
  <si>
    <t>Realizar recorrido con SSG con el fin de verificar directamente el estado actual del área y definir alcances y responsabilidades</t>
  </si>
  <si>
    <t>Acta de reunión</t>
  </si>
  <si>
    <t>Realizar actividades de adecuación y/o mantenimiento correspondiente</t>
  </si>
  <si>
    <t>adecuaciones y/o mantenimientos realizados</t>
  </si>
  <si>
    <t>Realizar comunicación a la secretaria de ambiente solicitando recoger arboles y Comunicación a Seguridad y Salud solicitando información de cual es el nivel de riesgo por caída de arboles y remoción en masa en la sede nogal e informen a los funcionarios del parque nacional</t>
  </si>
  <si>
    <t>Realizar Seguimiento a la proyección presupuestal.</t>
  </si>
  <si>
    <t xml:space="preserve">SB01N025059 PISCINA 2022: 
Pared calderas: Se evidencia filtración de agua en pared. Áreas duchas: en pared presencia de humedad y deterioro, bordes en baldosas desportillada en duchas.
Pisos al ingreso de calderas presenta zonas no lisas.
Baldosa en deterioro, se evidencian desportilladas en varias zonas. Se evidencia deterioro en baldosas al interior, manchadas y en varias zonas con fisuras, desportilladas. </t>
  </si>
  <si>
    <t>Las áreas de la piscina presentan deterioro.
No se han realizado mantenimientos debido a que el personal no cuenta con el conocimiento y se requieren mayores recursos.
La antigüedad de la infraestructura requiere de una intervención mayor.
La piscina requiere una intervención especializada</t>
  </si>
  <si>
    <t>H-09-2022</t>
  </si>
  <si>
    <t>Realizar y enviar a la VAD una proyección presupuestal para la consultoría de la piscina</t>
  </si>
  <si>
    <t>Proyección presupuestal enviada a la VAD</t>
  </si>
  <si>
    <t>HSA06N006164-2022 IPN
Mesones de trabajo con corrosión en esquinas, muebles de biología con corrosión.
HSA06N006164-2022 IPN
Corrosión en divisiones, baños primaria-bachillerato y puerta de baño externo, corrosión en baño de primeros auxilios humedad baño de transición, poceta de primarias con aberturas, no hay continuidad en superficies.</t>
  </si>
  <si>
    <t>Deterioro de la instalación por antigüedad en la misma.
Falta de personal para realizar recorridos y determinar la totalidad de daños generados en las áreas de la Universidad.
En la mayoría de áreas son los encargados de cada una de ellas de realizar los reportes de daños y deterioro.
No se había recibido notificación del daño por los encargados.</t>
  </si>
  <si>
    <t>H-31-2022</t>
  </si>
  <si>
    <t>Realizar adecuaciones en muebles de biología</t>
  </si>
  <si>
    <t>Adecuaciones realizadas</t>
  </si>
  <si>
    <t>Realizar adecuaciones en divisiones de baños</t>
  </si>
  <si>
    <t>Mesones de biología adecuados</t>
  </si>
  <si>
    <t>SB06N007291 ESCUELA MATERNAL
Salones independientes, caminadores, presenta deterioro en pisos, tablillas con falta de continuidad lisa</t>
  </si>
  <si>
    <t>Piso sin mantenimiento general y/o cambio
El mantenimiento implica levantar y cambiar la mayor parte del piso por el tipo de instalación de los listones en madera
Los costos de esta labores no se pueden asumir por medio de los recursos de mantenimiento
La instalación es en arriendo se debe realizar la solicitud al propietario</t>
  </si>
  <si>
    <t>H-88-2022</t>
  </si>
  <si>
    <t>Realizar instalación de piso modular en los salones</t>
  </si>
  <si>
    <t>M2 de piso instalado</t>
  </si>
  <si>
    <t>I Trimestre: 
A corte de primer trimestre se han recibido tres PQRSFD las cuales fueron atendidas y respondidas en los tiempos correspondientes
II Trimestre: 
Durante el segundo trimestre se recibieron 3 PQRSFD las cuales fueron atendidas y respondidas en los tiempos correspondientes.</t>
  </si>
  <si>
    <t xml:space="preserve">I Trimestre: 
A corte de primer trimestre se ha iniciado el proceso de revisión de los riesgos, se remitieron correos al área de calidad con el fin de solicitar la eliminación del Riesgo GSS-6  teniendo en cuenta que desde el GIF no se han generado actividades relacionadas al respecto toda vez que nosotros no manejamos datos de terceros y los controles están establecidos para ser tratados con abogado.
Así mismo se solicitó directriz sobre como proceder con el riesgo GSS-3 teniendo en cuenta que desde infraestructura no se ha realizado ningún reporte para el mismo
II Trimestre: 
El 22 de mayo se recibe capacitación para la formulación y gestión de riesgos desde el aplicativo Isolución, lo anterior con el fin de iniciar la identificación de los mismos para el GIF. </t>
  </si>
  <si>
    <t>I Trimestre
Se ejecuta la adecuación del piso del gimnasio se realiza nivelación del piso se instala sobre piso adecuado para las actividades propias del área.</t>
  </si>
  <si>
    <t>I Trimestre
Se realizó primer seguimiento en la programación presupuestal se evidencian actividades en las instalaciones de calle 72 e IPN se están priorizando actividades Nogal
II Trimestre
Se realizó segundo seguimiento en la programación presupuestal se evidencian actividades en las instalaciones de calle 72, IPN y Nogal</t>
  </si>
  <si>
    <t>I Trimestre
En Diciembre 2024 se realizó un recorrido en el Taller de Tecnología con el fin de determinar actividades para poder ejecutar una adecuación en la vigencia 2025, sin embargo, a la fecha se ha evidenciado que la Facultad de Ciencia y Tecnología tiene otras prioridades de adecuación y no han determinado la necesidad real del Taller para consolidar un proyecto. Por lo tal se realizarán mesas de trabajo con la Facultad con el fin de definir el alcance y prioridad de la adecuación.
II Trimestre
A corte de segundo trimestre no se presenta avance para la actividad, toda vez que no hay una decisión sobre los requerimientos en el Taller de Tecnología, esto obedece a que no es claro si se va a continuar o no con este taller como está o el futuro uso que se le dará</t>
  </si>
  <si>
    <t>I Trimestre
El inicio de esta actividad será en el segundo Trimestre de la vigencia, se realizará mesa de trabajo con la SSG para definir la actividades a desarrollar y el Plan de Trabajo a ejecutar
II Trimestre
A corte de segundo trimestre se inician la recopilación de información para lograr establecer una necesidad clara sobre las adecuaciones a realizar, por lo tal se remite solicitud de información sobre las salas a la Subdirección de Sistemas</t>
  </si>
  <si>
    <t>I Trimestre
El inicio de esta actividad será en el segundo Trimestre de la vigencia, se realizará mesa de trabajo con la SSG para definir la actividades a desarrollar y el Plan de Trabajo a ejecutar
II Trimestre
A corte de segundo trimestre se reformula la actividad, la reunión con SSG se realizará en el mes de julio de 2025</t>
  </si>
  <si>
    <t>I Trimestre
Para la ejecución de esta actividad se deben realizar actividades desde Servicios Generales y el GIF, por lo tal se ha solicitado avance del Plan de Mantenimiento a la SSG y desde el GIF se vienen priorizando proyectos de acuerdo a las necesidades que ha manifestado la Facultad para la instalación de Nogal
II Trimestre
A corte de segundo trimestre se reformula la actividad, la reunión con SSG se realizará en el mes de julio de 2025</t>
  </si>
  <si>
    <t>I Trimestre
En la vigencia 2024 se dio cumplimiento a la actividad, El 04 de julio vía correo electrónico se envía solicitud a SSG de suministro de evidencias
II Trimestre
La actividad se cumple a corte de primes trimestre
Así mismo se hace entrega del predio nogal 2 en la vigencia 2024</t>
  </si>
  <si>
    <t>I Trimestre
En la vigencia 2024 se dio cumplimiento a la actividad, El SGA envía comunicación a la SDA para recolección de árbol en 2023</t>
  </si>
  <si>
    <t>I Trimestre
A corte de I trimestre se realiza la adecuación de 550 M2 de salones y áreas internas en las instalaciones de Centro de Lenguas
II Trimestre
A corte de II Trimestre se da un cumplimiento de 3% a la metra teniendo en cuenta que se han adecuado 1546  m2  de 44853 m2 construidos con los que cuenta la Universidad para servicio de programas académicos</t>
  </si>
  <si>
    <t>I Trimestre
Actualmente se cuenta con un borrador para la elaboración de un convenio que permita desarrollar el Plan Maestro de Infraestructura de la Calle 72
II Trimestre
A corte de segundo trimestre  se escogió la propuesta presentada por la Empresa de Renovación Urbana de Bogotá – RENOBO, ya que es la propuesta que mejor responde a los requerimientos técnicos y económicos de la Universidad. 
Con esto se aceptó formalmente, y con esto se inició la etapa precontractual, desarrollando los siguientes documentos: Minuta de Contrato, Anexo Técnico, Estudios Previos, Matriz de Riesgos, entre otros. Información que fue enviada a RENOBO y que ya fue revisada en conjunto en una mesa de trabajo en conjunto con la VAD, GIF y Asesoría Jurídica. De lo anterior la UPN está a la espera del envío por parte de la entidad de las observaciones presentadas y/o de la documentación ajustada según sus requerimientos.</t>
  </si>
  <si>
    <t>I Trimestre
Una vez finalicen las labores de impermeabilización de la cubierta del bloque B por parte del GIF, se iniciarán los trabajos de resane y pintura en las áreas afectadas por la humedad.
II Trimestre
A corte de segundo trimestre no se ha realizado actividad ya que se estaban haciendo labores de garantía por parte del contratista.</t>
  </si>
  <si>
    <t>I Trimestre
No aplica seguimiento para el presente reporte
II Trimestre
A corte de segundo trimestre no se presenta avance para la actividad, toda vez que no hay una decisión sobre los requerimientos en el Taller de Tecnología, esto obedece a que no es claro si se va a continuar o no con este taller como está o el futuro uso que se le dará</t>
  </si>
  <si>
    <t>I Trimestre
No aplica seguimiento para el presente reporte
II Trimestre
A corte de segundo trimestre no se presenta avance toda vez que se requiere de la información de las salas actualizada</t>
  </si>
  <si>
    <t>II Trimestre
La propuesta de adecuación depende de decisiones sobre uso del taller por parte de la FCT y las directivas</t>
  </si>
  <si>
    <t>II Trimestre
A corte de segundo trimestre se reformula la actividad, la reunión con SSG se realizará en el mes de julio de 2025</t>
  </si>
  <si>
    <t>II Trimestre
No aplica seguimiento para este periodo</t>
  </si>
  <si>
    <t>II Trimestre
Demoras en el inicio del contrato debido a que el contratista presentó retraso en la entrega del plan de inversión del anticipo</t>
  </si>
  <si>
    <t xml:space="preserve">II Trimestre 
Demoras en el proceso contractual </t>
  </si>
  <si>
    <t>Proyecto "Gestión y Mejoramiento de la Infraestructura y Dotación" V.11</t>
  </si>
  <si>
    <t>Proyecto "Construcción de la Facultad de Educación Física del Proyecto Valmaría" V.8</t>
  </si>
  <si>
    <t>Adecuar la Carpa de la Paz ubicada en las instalaciones de Valmaría de la Universidad Pedagógica Nacional</t>
  </si>
  <si>
    <t>Carpa de la Paz adecuada</t>
  </si>
  <si>
    <t>Apantallamiento eléctrico realizado</t>
  </si>
  <si>
    <t>Adecuar mts2 del parqueadero, senderos de acceso peatonal y otros espacios para personas con movilidad reducida en las instalaciones de Valmaría de la Universidad Pedagógica Nacional</t>
  </si>
  <si>
    <t xml:space="preserve">ml de puntos voz y datos adecuados </t>
  </si>
  <si>
    <t>Adecuar m2 en Ecorooms, Sala de Sistemas, Biblioteca y Oficina de Deportes en las Instalaciones de Valmaría de la Universidad Pedagógica Nacional</t>
  </si>
  <si>
    <t>m2 en Ecorooms, adecuados</t>
  </si>
  <si>
    <t>Instalar Bypass para UPS 60 KVA en las instalaciones de Valmaría de la Universidad Pedagógica Nacional</t>
  </si>
  <si>
    <t xml:space="preserve">Bypass para UPS 60 KVA en las instalaciones de
Valmaría instalado </t>
  </si>
  <si>
    <t>Adecuar m2 de los baños de las instalaciones de Valmaría de la Universidad Pedagógica Nacional.</t>
  </si>
  <si>
    <t>m2 de los baños de las instalaciones de Valmaría adecuados</t>
  </si>
  <si>
    <t>Realizar el control y erradicación de rebrotes de retamo espinoso en las instalaciones de Valmaría de la Universidad Pedagógica Nacional</t>
  </si>
  <si>
    <t>controles y erradicación de rebrotes de retamo espinoso en las instalaciones de Valmaría</t>
  </si>
  <si>
    <t>Realizar el Plan de Podas e inventario forestal de los árboles ubicados en el predio Valmaría de la Universidad Pedagógica Nacional"</t>
  </si>
  <si>
    <t>Plan de podas e inventario forestal de Valmaría realizado</t>
  </si>
  <si>
    <t>Intervención perimetral de los vallados existentes en el predio Valmaría realizada</t>
  </si>
  <si>
    <t>Realizar la intervención ambiental al cuerpo de agua del lago ubicado en el predio de Valmaría de la Universidad Pedagógica Nacional</t>
  </si>
  <si>
    <t>Intervenciones al cuerpo de agua del lago de Valmaría realizadas</t>
  </si>
  <si>
    <t>Adquirir mesas tipo picnic para algunas áreas de las instalaciones de Valmaría de la Universidad Pedagógica Nacional</t>
  </si>
  <si>
    <t>Mesas tipo picnic para algunas áreas de las instalaciones de Valmaría de la Universidad Pedagógica Nacional adquiridas</t>
  </si>
  <si>
    <t>Adquirir escritorios, armarios y sillas ergonómicas para algunas áreas de las instalaciones de Valmaría de la Universidad Pedagógica Nacional</t>
  </si>
  <si>
    <t>Escritorios, armarios y sillas para algunas áreas de las instalaciones de Valmaría de la Universidad Pedagógica Nacional adquiridos</t>
  </si>
  <si>
    <t>Dotar gimnasios de la FEF con máquinas, elementos y artículos deportivos</t>
  </si>
  <si>
    <t>Gimnasios de la UPN dotados</t>
  </si>
  <si>
    <t>M2 de pisos de SINTRAUNAL y SEI adecuados</t>
  </si>
  <si>
    <t>Adecuar m2 de la oficina de permanencia estudiantil en las instalaciones de Calle 72 de la Universidad Pedagógica Nacional.</t>
  </si>
  <si>
    <t>m2 de la oficina de permanencia estudiantil en las instalaciones de Calle 72 de la Universidad Pedagógica Nacional adecuados</t>
  </si>
  <si>
    <t>Adecuar m2 de la oficina y las escaleras de acceso al depósito de la biblioteca en las instalaciones de Calle 72 de la Universidad Pedagógica Nacional</t>
  </si>
  <si>
    <t>M2 de la oficina y las escaleras de acceso al depósito de la biblioteca en las instalaciones de Calle 72 de la Universidad Pedagógica Nacional adecuados</t>
  </si>
  <si>
    <t>Adecuar m2 de los pisos y sistema de extracción de aire de la caldera y la plazoleta Macondo de las instalaciones de Calle 72 de la Universidad Pedagógica Nacional</t>
  </si>
  <si>
    <t>m2 de los pisos y sistema de extracción de aire de la caldera y la plazoleta Macondo de las instalaciones de Calle 72 de la Universidad Pedagógica Nacional adecuados</t>
  </si>
  <si>
    <t>Adquirir mobiliario para diversas áreas del Edificio Administrativo de la Universidad Pedagógica Nacional, con el propósito de mejorar las condiciones de bienestar de los espacios de áreas comunes</t>
  </si>
  <si>
    <t>Mobiliario para diversas áreas del Edificio Administrativo de la Universidad Pedagógica Nacional adquirido</t>
  </si>
  <si>
    <t>Adquirir mobiliario para el aula de acompañamiento estudiantil ubicado en las instalaciones de Calle 72 de la Universidad Pedagógica Nacional</t>
  </si>
  <si>
    <t>Mobiliario para el aula de acompañamiento estudiantil adquirido</t>
  </si>
  <si>
    <t>Adquirir estantería para el depósito de biblioteca de las instalaciones de Calle 72 de la Universidad Pedagógica Nacional</t>
  </si>
  <si>
    <t>Estantería para el depósito de biblioteca de las instalaciones de Calle 72 adquirida</t>
  </si>
  <si>
    <t>Adecuar m2 del área de atención del restaurante y cafetería de Calle 72 de la Universidad Pedagógica Nacional</t>
  </si>
  <si>
    <t>m2 de adecuaciones generales del área de atención del restaurante y cafetería de Calle 72 realizadas</t>
  </si>
  <si>
    <t>Adquirir e instalar aviso institucional para el Centro de Lenguas de la Universidad Pedagógica Nacional</t>
  </si>
  <si>
    <t>Aviso institucional para el Centro de Lenguas instalado</t>
  </si>
  <si>
    <t>Adecuar m2 de aulas de clase en las instalaciones de Nogal de la Universidad Pedagógica Nacional</t>
  </si>
  <si>
    <t>m2 de aulas de clase en las instalaciones de Nogal de la Universidad Pedagógica Nacional adecuados</t>
  </si>
  <si>
    <t>Adecuar m2 de la cancha deportiva múltiple ubicada sobre la carrera 11 y sus áreas contiguas en las instalaciones de la calle 72 # 11-86 de la Universidad Pedagógica Nacional</t>
  </si>
  <si>
    <t>m2 de la cancha deportiva múltiple ubicada sobre la carrera 11 y sus áreas contiguas en las instalaciones de la calle 72 # 11-86 de la Universidad Pedagógica Nacional adecuada</t>
  </si>
  <si>
    <t>Realizar la compra de hornos de convección comercial a gas para el Restaurante de la Calle 72 de la Universidad Pedagógica Nacional</t>
  </si>
  <si>
    <t>hornos de convección comercial a gas para el Restaurante de la Calle 72 de la Universidad Pedagógica Nacional adquiridos</t>
  </si>
  <si>
    <t>Realizar la automatización de las rejas de ingreso vehicular del IPN</t>
  </si>
  <si>
    <t>automatización de las rejas de ingreso vehicular del IPN realizada</t>
  </si>
  <si>
    <t>Realizar la digitalización de planos arquitectónicos existentes en el Grupo Interno de Trabajo de Infraestructura Física</t>
  </si>
  <si>
    <t>Planos arquitectónicos del GIF digitalizados</t>
  </si>
  <si>
    <t>Adquirir televisores para la UPN</t>
  </si>
  <si>
    <t>Televisores adquiridos</t>
  </si>
  <si>
    <t>Adquirir horno microondas industrial para la zona de café de la rectoría del edificio P de la Cll 72</t>
  </si>
  <si>
    <t>horno microondas industrial para la zona de café de la rectoría del edificio P de la Cll 72 adquirido</t>
  </si>
  <si>
    <t>Adquirir de un sistema audiovisual para las salas Paulo freire y torreones del edificio B de la Calle 72 de la Universidad Pedagógica Nacional.</t>
  </si>
  <si>
    <t>Sistema audiovisual para las salas Paulo freire y torreones del edificio B de la Calle 72 de la Universidad Pedagógica Nacional adquirido</t>
  </si>
  <si>
    <t>Diseñar e instalar m2 de membranas arquitectónicas en las plazoletas de las instalaciones de Calle 72 de la Universidad Pedagógica Nacional</t>
  </si>
  <si>
    <t>Adecuar m2 la cubierta del edificio P de la calle 72 de la Universidad Pedagógica Nacional</t>
  </si>
  <si>
    <t>Cambiar m2 de pisos de algunas áreas del restaurante de las instalaciones de Calle 72 de la Universidad Pedagógica Nacional</t>
  </si>
  <si>
    <t>Recuperar y pintar m2 de muros exteriores ubicados en la Calle 72 No. 11 - 86 de la UPN</t>
  </si>
  <si>
    <t>m2 de membranas arquitectónicas en las plazoletas de las instalaciones de Calle 72 de la Universidad Pedagógica Nacional diseñados e instalados</t>
  </si>
  <si>
    <t>m2 la cubierta del edificio P de la calle 72 de la Universidad Pedagógica Nacional adecuada</t>
  </si>
  <si>
    <t>m2 de muros exteriores recuperados y pintados</t>
  </si>
  <si>
    <t>Adquirir elementos de medición cardiovascular</t>
  </si>
  <si>
    <t>Adquirir cerramiento para las instalaciones de calle 72</t>
  </si>
  <si>
    <t>Cerramiento para las instalaciones de calle 72 adquirido</t>
  </si>
  <si>
    <t>Mts2 de torreones y salas paulo freire adecuados</t>
  </si>
  <si>
    <t>Adquirir e instalar mobiliario para la cafetería de Calle 72 de la Universidad Pedagógica Nacional</t>
  </si>
  <si>
    <t>Adquirir muebles para almacenamiento de menaje de los restaurantes de Calle 72 y Parque Nacional</t>
  </si>
  <si>
    <t>Mobiliario para la cafetería adquirido</t>
  </si>
  <si>
    <t>Muebles adquiridos</t>
  </si>
  <si>
    <t>Adecuar mts2 de canales y bajantes de los edificios de las instalaciones de Calle 72 y Parque Nacional en la Universidad Pedagógica Nacional</t>
  </si>
  <si>
    <t>Mts2 de adecuaciones de bajantes realizadas</t>
  </si>
  <si>
    <t>Realizar estudios, diseños y levantamiento arquitectónico del Parque Nacional de la Universidad Pedagógica Nacional</t>
  </si>
  <si>
    <t>Adquirir elementos y equipos para la cafetería de la calle 72 de la UPN</t>
  </si>
  <si>
    <t>Estudios, diseños y levantamiento arquitectónico realizado</t>
  </si>
  <si>
    <t>Elementos para cafetería de la UPN adquiridos</t>
  </si>
  <si>
    <t>Proyecto "Construcción y Adquisición de Nuevas Instalaciones" V.5</t>
  </si>
  <si>
    <t>Realizar el pago de prorrata del impuesto predial que se genere producto de adquirir el inmueble identificado con el folio de matrícula inmobiliaria número 50C-36618 de la Oficina de Registro de Instrumentos Públicos</t>
  </si>
  <si>
    <t>Realizar el pago total de los gastos notariales, beneficencia y registro, requeridos para el perfeccionamiento y tramite de la adquisición del inmueble identificado con el folio de matrícula inmobiliaria número 50C36618</t>
  </si>
  <si>
    <t>Realizar pago de los derechos registro de instrumentos públicos y de impuestos de registro de anotación requeridos para el perfeccionamiento y tramite de la adquisición del inmueble identificado con el folio de matrícula inmobiliaria número 50C-36618</t>
  </si>
  <si>
    <t>Adquirir el inmueble ubicado en el en el centro de Bogotá, sobre la carrera 5 # 11 – 43, identificado con el FMI 50C-36618 de conformidad el Acuerdo No. 008 de 2025 del Consejo Superior UPN.</t>
  </si>
  <si>
    <t>Realizar la modernización electrónica de dos ascensores ubicados en las instalaciones del Edificio Administrativo de la Universidad Pedagógica Nacional</t>
  </si>
  <si>
    <t>Realizar el Avalúo Comercial del inmueble ubicado en la Carrera 16 No. 95-04 de la ciudad de Bogotá D.C.</t>
  </si>
  <si>
    <t>Delinear Proyectos arquitectónicos para la Universidad Pedagógica Nacional</t>
  </si>
  <si>
    <t>Pago de prorrata del impuesto predial que se genere producto de adquirir el inmueble identificado con el folio de matrícula inmobiliaria número 50C-36618 realizado</t>
  </si>
  <si>
    <t>Pago de los gastos notariales, beneficencia y registro, requeridos para el perfeccionamiento y tramite de la adquisición del inmueble identificado con el folio de matrícula inmobiliaria número 50C-36618 realizado</t>
  </si>
  <si>
    <t>Pago de los derechos registro de instrumentos públicos y de impuestos de registro de anotación requeridos para el perfeccionamiento y tramite de la adquisición del inmueble identificado con el folio de matrícula inmobiliaria número 50C-36618 realizado</t>
  </si>
  <si>
    <t>Inmueble ubicado en el en el centro de Bogotá, sobre la carrera 5 # 11 – 43, identificado con el FMI 50C-36618 adquirido</t>
  </si>
  <si>
    <t>Ascensores con modernización electrónica</t>
  </si>
  <si>
    <t>Proyectos arquitectónicos delineados</t>
  </si>
  <si>
    <t>Ninguna, las actividades se vienen ejecutando dentro de lo programado</t>
  </si>
  <si>
    <t>II Trimestre
A corte de segundo trimestre se están efectuando las cotizaciones notariales</t>
  </si>
  <si>
    <t>II Trimestre
A corte de segundo trimestre se realiza pago para Amparar la adquisición a título de venta real el derecho de dominio y posesión en favor de la Universidad Pedagógica Nacional del inmueble de folio de matrícula inmobiliaria 50C-36618 de la Oficina de Registro de Instrumentos Públicos de Bogotá D.C., Zona Centro, y cédula catastral número AAA0032NKXR, ubicado en la KR 5 11 43, en la ciudad de Bogotá D.C. Por la suma de SIETE MIL NOVECIENTOS SESENTA Y DOS MILLONES OCHOCIENTOS MIL PESOS MONEDA CORRIENTE ($7.962.800.000,oo), los cuales se pagaron de la siguiente forma:
A) UN PRIMER PAGO: Por valor de QUINIENTOS MILLLONES DE PESOS MONEDA CORRIENTE ($500.000.000,00)  posterior al perfeccionamiento de la presente promesa contrato de compraventa.". Pago realizado en el mes de junio de 2025, según Orden de Pago No. 1848 
B) UN SEGUNDO PAGO: Correspondiente al saldo, por valor de SIETE MIL CUATROCIENTOS SESENTA Y DOS MILLONES OCHOCIENTOS MIL PESOS MONEDA CORRIENTE ($7.462.800.000), con el producto del desembolso que a su favor realice Ministerio de Educación Nacional en los términos indicados en la Resolución 0084491 de fecha 24 de abril de 2025 expedida por el Viceministerio de Educación Nacional y sean recibidos dichos recursos en la cuenta bancaria del prominente comprados conforme a los tiempos establecidos en los procedimientos del prominente comprador." 
Evidencia 41</t>
  </si>
  <si>
    <t>I Trimestre
A corte de I trimestre no se cuenta con avance, se dio inicio a la adecuación el 22 de marzo, en el momento se encuentran ejecutando actividades preliminares de la obra
II Trimestre
A corte de segundo trimestre se realiza adecuación de 127m2 M2 de portería de acceso en el IPN.</t>
  </si>
  <si>
    <t>II Trimestre
A corte de segundo trimestre se realizar adecuación de 15 metros lineales de puntos voz y datos de la instalación de Valmaría.</t>
  </si>
  <si>
    <t>I Trimestre
A corte de I trimestre se realiza la adecuación de 550 M2 de salones y áreas internas en las instalaciones de Centro de Lenguas</t>
  </si>
  <si>
    <t>II Trimestre
A corte de segundo trimestre se realiza adecuación de 83 m2 de pisos en SEI y oficina de SintraUNAL</t>
  </si>
  <si>
    <t>II Trimestre
A corte de segundo trimestre  se escogió la propuesta presentada por la Empresa de Renovación Urbana de Bogotá – RENOBO, ya que es la propuesta que mejor responde a los requerimientos técnicos y económicos de la Universidad. 
Con esto se aceptó formalmente, y con esto se inició la etapa precontractual, desarrollando los siguientes documentos: Minuta de Contrato, Anexo Técnico, Estudios Previos, Matriz de Riesgos, entre otros. Información que fue enviada a RENOBO y que ya fue revisada en conjunto en una mesa de trabajo en conjunto con la VAD, GIF y Asesoría Jurídica. De lo anterior la UPN está a la espera del envío por parte de la entidad de las observaciones presentadas y/o de la documentación ajustada según sus requerimientos.</t>
  </si>
  <si>
    <t>II Trimestre
A corte de segundo trimestre se inician adecuaciones del laboratorio, se espera finalizar la adecuación a principios del mes de agosto.</t>
  </si>
  <si>
    <t>II Trimestre
A corte de segundo trimestre se realiza la adecuación de 15M2 de  la Finca Fidel Caballero ubicada en San José de Villeta</t>
  </si>
  <si>
    <t>I Trimestre
A corte de I Trimestre se adquieren dos bancas para el área de la piscina de Calle 72.</t>
  </si>
  <si>
    <t xml:space="preserve">II Trimestre
A corte de segundo trimestre se realiza la adecuación de 110 m2 de la oficina de permanencia estudiantil en las instalaciones de Calle 72 </t>
  </si>
  <si>
    <t>II Trimestre
A corte de segundo trimestre no se ha termina la adecuación, se realizó impermeabilización del piso de Macondo y techo del área de caldera, se adecuó piso de la Caldera y primera mano de pintura en zona de Caldera</t>
  </si>
  <si>
    <t>II Trimestre
A corte de segundo trimestre no se ha realizado la adecuación, se acordó con el área de restaurante realizar las adecuaciones en el mes de Diciembre, por el momento se adelantan términos de referencia del proceso</t>
  </si>
  <si>
    <t>II Trimestre
A corte de segundo trimestre se inició contrato de instalación de aviso, se tiene programada entrega para el 18 de julio</t>
  </si>
  <si>
    <t>II Trimestre
A corte de segundo trimestre se realizan adecuaciones de 480m2 de la cancha deportiva múltiple ubicada sobre la  carrera 11 y sus áreas contiguas en las instalaciones de la calle 72</t>
  </si>
  <si>
    <t>II Trimestre
A corte de segundo trimestre se logra adecuar 150 M2 de las instalaciones del edificio ubicado en la Avenida Carrera 19 No. 105-29</t>
  </si>
  <si>
    <t>II Trimestre
A corte de segundo trimestre se logra adecuar 932 M2 de las instalaciones del edificio ubicado en la Avenida Carrera 19 No. 105-05</t>
  </si>
  <si>
    <t>Se está realizando estructuración de proyecto de acuerdo a recorrido realizado con la Directora del IPN y se definirá responsabilidad sobre los muebles con SSG</t>
  </si>
  <si>
    <t>Se realiza instalación de piso en salones de la Sección Inicial Escuela Maternal</t>
  </si>
  <si>
    <t>A corte de segundo trimestre se está estructurando el proyecto</t>
  </si>
  <si>
    <t>A corte de segundo trimestre se realizar adecuación de 15 metros lineales de cerramiento</t>
  </si>
  <si>
    <t>A corte de segundo trimestre se realizar adecuación de 540 m2 de Ecorooms en la instalación de Valmaría.</t>
  </si>
  <si>
    <t>A corte de segundo trimestre se realiza trámite precontractual para ejecutar la actividad</t>
  </si>
  <si>
    <t>A corte de segundo trimestre se inició contrato de adecuaciones de Nogal</t>
  </si>
  <si>
    <t>II Trimestre
No hay avance para esta actividad</t>
  </si>
  <si>
    <t>Se están definiendo responsabilidades entre GIF y SSG</t>
  </si>
  <si>
    <t>Se está realizando estructuración de proyecto de acuerdo a recorrido realizado con la Directora del IPN</t>
  </si>
  <si>
    <t>II Trimestre
Se realiza instalación de 59m2 de piso modular en SEI</t>
  </si>
  <si>
    <t>I Trimestre
A corte de primer trimestre se está realizando identificación de prioridades en cada  instalación, aún no se han consolidado los listado de las necesidades totales en cada instalación, sin embargo se está adelantando la adecuación de accesibilidad de Valmaría en cuanto al ingreso y el baño para personal con movilidad reducida y se iniciará la estructuración de un proyecto para mejorar la accesibilidad de áreas comunes de calle 72
II Trimestre
A corte de segundo trimestre se continua con la adecuación de la accesibilidad en Valmaría, la estructuración del proyecto de accesibilidad en las instalaciones de Calle 72, se está realizando adecuación de senderos peatonales en IPN.</t>
  </si>
  <si>
    <t>II Trimestre
A corte de segundo trimestre finalizan las actividades de impermeabilización de la cubierta del edificio B, se estaba a la espera de finalizar unas garantías por posteriores filtraciones para notificación a Servicios Generales para pintura.</t>
  </si>
  <si>
    <t>II Trimestre
A corte de segundo trimestre se realiza la actualización documental del GIF: FOR-GIF-003 ACTA DE RECIBIDO Y VERIFICACIÓN DE OBRA O ADECUACIÓN; GUI-GIF-001 LINEAMIENTOS PARA LA SUPERVISIÓN DE CONTRATOS DE OBRAS Y ADECUACIONES EN LAS INSTALACIONES DE LA UNIVERSIDAD; PRO-GSS-009 Planeación, diseño y supervisión de obras; FOR-GIF-001 Programación de obras, adecuaciones y dotaciones; FOR-GIF-002 Seguimiento Posventa a Obras y FOR-GIF-004 INSPECCIÓN Y ESQUEMA DE ESPACIOS A INTERVENIR Y DOTAR V1</t>
  </si>
  <si>
    <t>I Trimestre
A la fecha se ha realizado un 58.77% de adecuaciones eléctricas en la instalación de Valmaría, se ha realizado un estudio para determinar la viabilidad de instalar un Pararrayos en la instalación con el fin de determinar el mejor sistema de protección, se debe realizar proyección presupuestal para poder ejecutar la adecuación sugerida en el estudio.
II Trimestre
Se da por finalizada la actividad debido a que se realiza el respectivo seguimiento al contrato y se cuenta con la viabilidad para la adecuación de un sistema de detección temprana, actualmente se está realizando proceso para la contratación e implementación.</t>
  </si>
  <si>
    <t>NC04-GIF-2023: 
Sede Nogal 2 sede Calle 78 #9 - 53:
De acuerdo a la justificación de los términos de referencia que amparan el contrato 401 de agosto de 2022 por un valor de TRESCIENTOS CUARENTA Y DOS MILLONES SETECIENTOS VEINTE MIL PESOS MCTE ($ 342.720.000) Objeto: “Entregar a título de arrendamiento a la Universidad Pedagógica Nacional para su uso y goce el inmueble que se describe a continuación:
Inmueble ubicado en la ciudad de Bogotá Distrito Capital, identificado con el número de matrícula No 50C-812000 con dirección en la calle 78 N°9-53 actual nomenclatura urbana con la siguiente Descripción Cabida y Linderos: “Lote de terreno junto con la construcción en el existente, con una cabida aproximada de 1.000 v2, y linda: Norte, en 11,92 metros con la calle 78; Oriente en 54 metros, con la Casa # 9-39 que perteneció a Enrique Narváez; Sur en 11,92 metros con propiedad que es o fue del señor Luis Tamayo; occidente, en extensión de 54 metros con propiedad que fue de Guillermo Smith hoy de la presente sucesión”. Contrato que se adjudicó para ampliar la Facultad de Bellas Artes dado que se encuentra en transformación y desarrollo, gracias a la creciente acogida de los diferentes Programas Académicos, así como la reciente firma del Convenio de Profesionalización de Artistas de Funza y la Maestría en Arte, Educación y Cultura, además de los Cursos de Extensión y los espacios que están proyectados para inicio a mediano plazo, como la Licenciatura en Danza, la Profesionalización de Artistas de San Gil y las dos nuevas cohortes de la Licenciatura en Música, se requiere ampliar la capacidad en aulas y oficinas administrativas.
Centro de costos: 060101 Decanatura Facultad de Bellas Artes. Mediante registro presupuestal 2261 de 15 de agosto de 2023 se realiza otro sí al contrato 401 de 2022 por 12 meses hasta el 31 de agosto de 2024 por valor de TRESCIENTOS OCHENTA Y SIETE MIL SEISCIENTOS OCHENTA Y CUATRO MIL CUATROCIENTOS SESENTA Y CUATRO PESOS MCTE (387.684.864).
De acuerdo con lo mencionado y teniendo en cuenta la visita de inspección a estas instalaciones, y que, de acuerdo con lo evidenciado se tiene:
Riesgo Físico:
• Iluminación: Se observa ausencia de bombillas y adicional hay luminarias fundidas.
Riesgo Biológico:
• Posible presencia de roedores en las instalaciones en especial en el altillo ubicado en el tercer piso de la
edificación, ubicado detrás de un mueble que conduce a los tanques de almacenamiento de agua.
• No se cuenta con puntos de residuos ecológicos establecidos.
Riesgos Locativos:
• El baño del tercer piso de la edificación fue adaptado como cuarto de almacenamiento de los implementos de aseo y cafetería ya que no se cuenta con un lugar apropiado para estos los insumos.
• En el área de recepción de vigilancia se observa una puerta debajo de la escalera la donde se encontró materiales de construcción como: baldosas, pegantes y pintura, sitio no apropiado para este tipo de elementos.
Riesgo Eléctrico:
• Se evidenció en los salones, pasillos, altillo y recepción del personal de vigilancia, cableado eléctrico expuesto; además, las filtraciones de agua impiden el uso de los tomacorrientes exponiendo al personal que se encuentra en estas instalaciones.
Por todo lo anterior, y basados en el valor del canon de arrendamiento, se puede analizar que, la universidad está expuesta además del riesgo a la comunidad universitaria, a riesgos de detrimento patrimonial ya que las instalaciones deben ser objeto de adecuaciones lo que implica otros gastos adicionales a estas instalaciones la cual fue adquirida en el mes de agosto de 2022 es decir 15 meses de uso y ya se presentan un sin número de novedades. Lo cual incumple no solo con el artículo 2.2.4.6.15, sino también con el objeto por el cual se adquirió el predio</t>
  </si>
  <si>
    <t>II Trimestre
A la fecha se tiene establecido un cronograma de trabajo el cual está sujeto a modificaciones y cambios de acuerdo a las necesidades generales de la Universidad, se espera definir mediante que proceso se adelantarán los diseños de la facultad. Por Otro lado se vienen realizando adecuaciones importantes en la instalación de Valmaría, las cuales contribuyen a la mejora de la prestación del servicio, entre estas actividades se encuentra la adecuación eléctrica de la instalación, la adecuación de la coordinación, la enfermería, la sala de sistemas, la biblioteca, el restaurante, lo ecorooms y la carpa de la paz.
Adicionalmente se realizan labores de levantamiento topográfico de la instalación y se adelantará un cerramiento  y adecuaciones a las cubiertas de los salones y oficinas.
II Trimestre
El 22,22% corresponden a las actividades que se han completado en un 100% (4) sobre el total de actividades programadas en el proyecto de inversión 43201  (18), es de precisar que el avance del proyecto es 61% debido a que hay actividades que si bien no están al 100% presentan gran avance en su ejecución</t>
  </si>
  <si>
    <t>I Trimestre
No se cuenta con avance para la actividad, lo anterior teniendo en cuenta que es están estructurando proyectos para poder adquirir puestos de trabajo para el personal administrativo. Sin embargo se ha realizado adquisición de bancas para la piscina las cuales son de uso general para la comunidad Universitaria y se adquirieron conforme las necesidades de SST para el área de la piscina
II Trimestre
Sin avance para la actividad toda vez que en el segundo trimestre se adelantaron algunos contratos de dotación los cuales se ejecutan en el tercer trimestre de la vigencia</t>
  </si>
  <si>
    <t>A corte de segundo trimestre no se ha realizado consultoría debido a que no se aprobaron los recursos para tal fin. Se inicia contrato para adecuar el piso y techo de la caldera con el fin de solucionar filtración y hallazgo de superficie no lisa, se compran accesorios para que desde SSG se realice adecuación en tubería de la piscina, se hacen adecuaciones eléctricas por parte de SSG</t>
  </si>
  <si>
    <t>I Trimestre
No aplica seguimiento ya que se solicitó dar cierre a  esta actividad, toda vez que se realizó entrega del predio nogal 2 en la actual vigencia</t>
  </si>
  <si>
    <t>No aplica seguimiento ya que se solicitó dar cierre a  esta actividad, toda vez que se realizó entrega del predio en la actual vigencia</t>
  </si>
  <si>
    <t>Adecuar metros 2 de restaurante, gimnasio, cuarto de vigilancia y zona de fotocopiadora del predio Valmaría de la universidad pedagógica nacional</t>
  </si>
  <si>
    <t>metros 2 de restaurante, gimnasio, cuarto de vigilancia y zona de fotocopiadora del predio Valmaría Adecuados</t>
  </si>
  <si>
    <t>Adecuar e instalar metros lineales de tramos del cerramiento del predio de Valmaría de la Universidad Pedagógica Nacional.</t>
  </si>
  <si>
    <t>metros lineales de cerramiento adecuado e instalado</t>
  </si>
  <si>
    <t>Adecuar ml de puntos voz y datos para las oficinas de Coordinación de Deportes, Sistemas y ampliación Biblioteca del predio Valmaría Universidad Pedagógica Nacional</t>
  </si>
  <si>
    <t>Realizar la intervención perimetral de los vallados existentes en el predio Valmaría de la Universidad Pedagógica Nacional</t>
  </si>
  <si>
    <t>Adquirir e instalar mobiliario para el lago de Valmaría</t>
  </si>
  <si>
    <t>Mobiliario adquirido e instalado</t>
  </si>
  <si>
    <t>II Trimestre
A corte de segundo trimestre no se ha realizado la dotación, se tiene programada entrega para el 18 de julio</t>
  </si>
  <si>
    <t>II Trimestre
A corte de segundo trimestre no se ha realizado la dotación, se tiene programada entrega para el 24 de julio</t>
  </si>
  <si>
    <t>II Trimestre
A corte de segundo trimestre no se ha realizado la dotación, se tiene programada la adquisición para el mes de septiembre</t>
  </si>
  <si>
    <t>Elementos de medición adquirir dos</t>
  </si>
  <si>
    <t>Adecuar mts2 de los torreones y Salas Paulo Freire de las instalaciones de Calle 72 de la Universidad Pedagógica Nacional</t>
  </si>
  <si>
    <t>Adecuar mts2 de la panadería del restaurante de la calle 72</t>
  </si>
  <si>
    <t>Mts2 de panadería del restaurante adecuados</t>
  </si>
  <si>
    <t>II Trimestre
A corte de segundo trimestre se realiza avaluó de los edificios Av. Kra5 #11-43 y Carrera 19 No. 105-29</t>
  </si>
  <si>
    <t>I Trimestre
A corte de primer trimestre no se a terminado las adecuaciones de la cubierta del Edificio B
II Trimestre
A corte de segundo trimestre finalizan las actividades de impermeabilización de la cubierta del edificio B, se estaba a la espera de finalizar unas garantías por posteriores filtraciones para notificación a Servicios Generales para pintura.</t>
  </si>
  <si>
    <t>El cumplimiento de la actividad deben de  la finalización de la actividad de impermeabilización</t>
  </si>
  <si>
    <t>I Trimestre
Se realiza proyección presupuestal desde el Proyecto de inversión 43202 con el fin de ejecutar actividades en las instalaciones de Nogal, Calle 72 e IPN
Adicional se está estableciendo prioridades de atención con la FCT.</t>
  </si>
  <si>
    <t>I Trimestre
No aplica seguimiento para el presente reporte
II Trimestre
A corte de segundo trimestre se inician la recopilación de información para lograr establecer una necesidad clara sobre las adecuaciones a realizar, por lo tal se remite solicitud de información sobre las salas a la Subdirección de Sistemas</t>
  </si>
  <si>
    <t>I Trimestre
Con corte al I trimestre de la vigencia 2025 no se ha avanzado en la actualización de los documentos, sin embargo, Esta actividad se reformuló en la actual vigencia la meta cambia a 3 con fecha de inicio del mes de abril, debido a que en la vigencia 2024 se actualizó el FOR-GSS-027 Plan de Obras, renombrado PROGRAMACIÓN DE OBRAS, ADECUACIONES Y DOTACIONES
II Trimestre
A corte de segundo trimestre se realiza la actualización documental del GIF: FOR-GIF-003 ACTA DE RECIBIDO Y VERIFICACIÓN DE OBRA O ADECUACIÓN; GUI-GIF-001 LINEAMIENTOS PARA LA SUPERVISIÓN DE CONTRATOS DE OBRAS Y ADECUACIONES EN LAS INSTALACIONES DE LA UNIVERSIDAD; PRO-GSS-009 Planeación, diseño y supervisión de obras; FOR-GIF-001 Programación de obras, adecuaciones y dotaciones; FOR-GIF-002 Seguimiento Posventa a Obras y FOR-GIF-004 INSPECCIÓN Y ESQUEMA DE ESPACIOS A INTERVENIR Y DOTAR V1</t>
  </si>
  <si>
    <t>I Trimestre
Se realiza seguimiento a la adecuación eléctrica de la instalación de Valmaría evidenciando que la actividad está en un 80% de ejecución.</t>
  </si>
  <si>
    <t>I Trimestre
Se realiza estudio para detectar el sistema aplicable para prevención de rayos en las instalaciones de Valmaría evidenciando que se debe instalar un sistema de detección temprana más no pararrayos.</t>
  </si>
  <si>
    <t>I Trimestre
Esta actividad se cerró en la vigencia 2024, se realizaron los respectivos seguimientos al Proyecto 43202 de la vigencia 2024</t>
  </si>
  <si>
    <t>I Trimestre
A la fecha no se ha avanzado con la ejecución de la actividad, lo anterior debido a que el contrato se aprobó hasta el 14 de marzo del corriente, así mismo, no se ha ejecutado acta de inicio debido a que dado el Decreto 0175 del 14 de febrero de 2025 la empresa debe consignar a la Universidad un impuesto por timbre por el 0,5% del valor del contrato antes de IVA
II Trimestre
A corte de segundo trimestre se da inicio a la actividad, se están realizando actividades preliminares de obra por lo que el avance a corte es de 100m2</t>
  </si>
  <si>
    <t>II Trimestre
A corte de segundo trimestre, se realiza adecuación completa de la carpa de la paz (techo y laterales)</t>
  </si>
  <si>
    <t>II Trimestre
A corte de segundo trimestre se realizar adecuación de 540 m2 de Ecorooms en la instalación de Valmaría.</t>
  </si>
  <si>
    <t>II Trimestre
A corte de segundo trimestre se realiza la instalación de un Bypass para UPS 60 KVA en las instalaciones de Valmaría</t>
  </si>
  <si>
    <t>II Trimestre
A corte de segundo trimestre se realiza la adquisición de elementos y accesorios con el fin realizar las actividades correctivas en el aula húmeda de las instalaciones de Calle 72</t>
  </si>
  <si>
    <t>II Trimestre
A corte de segundo trimestre se  da inicio al estudio de vulnerabilidad, sin embargo por demoras en el proceso contractual se proyecta fecha de finalización para el 25 de julio.</t>
  </si>
  <si>
    <t>II Trimestre
A corte de segundo trimestre no se ha realizado adecuación, se ajustarán fechas teniendo en cuenta que no se ha podido realizar movilización de los libros por parte de la biblioteca y con la Subdirección de Biblioteca se acordó realizar adecuación en diciembre, se adelantaron términos y estudios para iniciar proceso en octubre</t>
  </si>
  <si>
    <t>II trimestre 
Durante el mes de junio se llevó a cabo el estudio de mercado, así como la elaboración de los estudios previos y los términos de referencia los cuales fueron remitidos el 09/06/2025 para revisión de la SFN y la VAD, estos documentos fueron recibidos en la SBU con revisión final por parte de la VAD el 24/06/2025. Posteriormente, el 2 de julio de 2025 se radicó el memorando No. 202505600123793, mediante el cual se solicitó el inicio del proceso de Invitación Cerrada para la adquisición de los mencionados equipos.
Este proceso fue publicado en SECOP II bajo el número de proceso UPN-VAD-IC-007-2025 el día 15 de julio de 2025, con una fecha de adjudicación proyectada para el 1 de agosto de 2025.</t>
  </si>
  <si>
    <t>II Trimestre
A corte de segundo trimestre se realiza la automatización de las rejas de ingreso vehicular del IPN</t>
  </si>
  <si>
    <t>II Trimestre
A corte de segundo trimestre se realiza la adquisición de 12 televisores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</si>
</sst>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36"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sz val="11"/>
      <color theme="1"/>
      <name val="Arial Narrow"/>
      <family val="2"/>
    </font>
    <font>
      <b/>
      <sz val="10"/>
      <color theme="1"/>
      <name val="Helvetica"/>
      <family val="2"/>
    </font>
    <font>
      <sz val="10"/>
      <name val="Arial Narrow"/>
      <family val="2"/>
    </font>
    <font>
      <b/>
      <sz val="9"/>
      <color indexed="81"/>
      <name val="Tahoma"/>
      <family val="2"/>
    </font>
    <font>
      <sz val="11"/>
      <color theme="1"/>
      <name val="Calibri"/>
      <family val="2"/>
      <scheme val="minor"/>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theme="1"/>
      <name val="Arial Nova"/>
      <family val="2"/>
    </font>
    <font>
      <sz val="10"/>
      <color rgb="FF00B050"/>
      <name val="Arial Nova"/>
      <family val="2"/>
    </font>
    <font>
      <b/>
      <sz val="10"/>
      <color theme="4" tint="-0.249977111117893"/>
      <name val="Arial Nova"/>
      <family val="2"/>
    </font>
    <font>
      <b/>
      <sz val="10"/>
      <color rgb="FF00B050"/>
      <name val="Arial Nova"/>
      <family val="2"/>
    </font>
    <font>
      <b/>
      <sz val="9"/>
      <color theme="0"/>
      <name val="Arial Nova"/>
      <family val="2"/>
    </font>
    <font>
      <b/>
      <sz val="9"/>
      <name val="Arial Nova"/>
      <family val="2"/>
    </font>
    <font>
      <b/>
      <sz val="9"/>
      <color theme="1"/>
      <name val="Arial Nova"/>
      <family val="2"/>
    </font>
    <font>
      <sz val="9"/>
      <color theme="1"/>
      <name val="Arial Nova"/>
      <family val="2"/>
    </font>
    <font>
      <b/>
      <sz val="14"/>
      <color theme="7" tint="-0.249977111117893"/>
      <name val="Arial Nova"/>
      <family val="2"/>
    </font>
    <font>
      <b/>
      <sz val="12"/>
      <color theme="0"/>
      <name val="Calibri"/>
      <family val="2"/>
    </font>
    <font>
      <b/>
      <sz val="9"/>
      <color theme="0"/>
      <name val="Calibri"/>
      <family val="2"/>
    </font>
    <font>
      <b/>
      <sz val="8"/>
      <color theme="0"/>
      <name val="Calibri"/>
      <family val="2"/>
    </font>
    <font>
      <sz val="9"/>
      <name val="Calibri"/>
      <family val="2"/>
      <scheme val="minor"/>
    </font>
    <font>
      <sz val="8"/>
      <name val="Arial"/>
      <family val="2"/>
    </font>
    <font>
      <b/>
      <sz val="12"/>
      <color rgb="FF006666"/>
      <name val="Arial Nova"/>
      <family val="2"/>
    </font>
    <font>
      <b/>
      <sz val="10"/>
      <color theme="0"/>
      <name val="Calibri"/>
      <family val="2"/>
    </font>
    <font>
      <b/>
      <sz val="12"/>
      <color theme="1"/>
      <name val="Arial Nova"/>
      <family val="2"/>
    </font>
    <font>
      <b/>
      <sz val="12"/>
      <name val="Arial Nova"/>
      <family val="2"/>
    </font>
    <font>
      <b/>
      <sz val="14"/>
      <color theme="1"/>
      <name val="Arial Nova"/>
      <family val="2"/>
    </font>
    <font>
      <b/>
      <sz val="10"/>
      <color rgb="FF52657E"/>
      <name val="Arial Nova"/>
      <family val="2"/>
    </font>
    <font>
      <sz val="10"/>
      <color rgb="FF000000"/>
      <name val="Arial Nova"/>
      <family val="2"/>
    </font>
  </fonts>
  <fills count="15">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006666"/>
        <bgColor indexed="64"/>
      </patternFill>
    </fill>
    <fill>
      <patternFill patternType="solid">
        <fgColor rgb="FF52657E"/>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4" tint="0.39997558519241921"/>
      </bottom>
      <diagonal/>
    </border>
  </borders>
  <cellStyleXfs count="2">
    <xf numFmtId="0" fontId="0" fillId="0" borderId="0"/>
    <xf numFmtId="9" fontId="9" fillId="0" borderId="0" applyFont="0" applyFill="0" applyBorder="0" applyAlignment="0" applyProtection="0"/>
  </cellStyleXfs>
  <cellXfs count="134">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vertical="center" wrapText="1"/>
    </xf>
    <xf numFmtId="0" fontId="1" fillId="0" borderId="0" xfId="0" applyFont="1" applyFill="1" applyAlignment="1">
      <alignment vertical="center" wrapText="1"/>
    </xf>
    <xf numFmtId="0" fontId="1" fillId="0" borderId="0" xfId="0" applyFont="1" applyBorder="1" applyAlignment="1">
      <alignment vertical="center" wrapText="1"/>
    </xf>
    <xf numFmtId="0" fontId="7" fillId="2" borderId="0" xfId="0" applyFont="1" applyFill="1" applyAlignment="1">
      <alignment vertical="center" wrapText="1"/>
    </xf>
    <xf numFmtId="0" fontId="7" fillId="5" borderId="0" xfId="0" applyFont="1" applyFill="1" applyAlignment="1">
      <alignment vertical="center" wrapText="1"/>
    </xf>
    <xf numFmtId="0" fontId="7" fillId="3" borderId="0" xfId="0" applyFont="1" applyFill="1" applyAlignment="1">
      <alignment vertical="center" wrapText="1"/>
    </xf>
    <xf numFmtId="0" fontId="7" fillId="6" borderId="0" xfId="0" applyFont="1" applyFill="1" applyAlignment="1">
      <alignment vertical="center" wrapText="1"/>
    </xf>
    <xf numFmtId="0" fontId="7" fillId="7" borderId="0" xfId="0" applyFont="1" applyFill="1" applyAlignment="1">
      <alignment vertical="center" wrapText="1"/>
    </xf>
    <xf numFmtId="0" fontId="14" fillId="0" borderId="1" xfId="0" applyFont="1" applyBorder="1" applyAlignment="1">
      <alignment vertical="center" wrapText="1"/>
    </xf>
    <xf numFmtId="0" fontId="14" fillId="8" borderId="1" xfId="0" applyFont="1" applyFill="1" applyBorder="1" applyAlignment="1">
      <alignment vertical="center" wrapText="1"/>
    </xf>
    <xf numFmtId="0" fontId="3" fillId="0" borderId="0" xfId="0" applyFont="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15" fillId="0" borderId="1" xfId="0" applyFont="1" applyFill="1" applyBorder="1" applyAlignment="1" applyProtection="1">
      <alignment vertical="center" wrapText="1"/>
      <protection locked="0"/>
    </xf>
    <xf numFmtId="14" fontId="15" fillId="0" borderId="1" xfId="0" applyNumberFormat="1" applyFont="1" applyFill="1" applyBorder="1" applyAlignment="1" applyProtection="1">
      <alignment vertical="center" wrapText="1"/>
      <protection locked="0"/>
    </xf>
    <xf numFmtId="164" fontId="15" fillId="0" borderId="1" xfId="0" applyNumberFormat="1" applyFont="1" applyFill="1" applyBorder="1" applyAlignment="1" applyProtection="1">
      <alignment vertical="center" wrapText="1"/>
      <protection locked="0"/>
    </xf>
    <xf numFmtId="0" fontId="17" fillId="0" borderId="1" xfId="0" applyFont="1" applyFill="1" applyBorder="1" applyAlignment="1" applyProtection="1">
      <alignment horizontal="center" vertical="center" wrapText="1"/>
      <protection locked="0"/>
    </xf>
    <xf numFmtId="0" fontId="22" fillId="0" borderId="0" xfId="0" applyFont="1" applyBorder="1" applyAlignment="1">
      <alignment vertical="center" wrapText="1"/>
    </xf>
    <xf numFmtId="0" fontId="21" fillId="0" borderId="0" xfId="0" applyFont="1" applyBorder="1" applyAlignment="1">
      <alignment horizontal="center" vertical="center"/>
    </xf>
    <xf numFmtId="0" fontId="21" fillId="13" borderId="1" xfId="0" applyFont="1" applyFill="1" applyBorder="1" applyAlignment="1">
      <alignment horizontal="center" vertical="center" wrapText="1"/>
    </xf>
    <xf numFmtId="0" fontId="23" fillId="0" borderId="1" xfId="0" applyFont="1" applyFill="1" applyBorder="1" applyAlignment="1" applyProtection="1">
      <alignment horizontal="center" vertical="center" wrapText="1"/>
      <protection locked="0"/>
    </xf>
    <xf numFmtId="0" fontId="10" fillId="0" borderId="0" xfId="0" applyFont="1" applyAlignment="1">
      <alignment vertical="center" wrapText="1"/>
    </xf>
    <xf numFmtId="0" fontId="7" fillId="0" borderId="0" xfId="0" applyFont="1" applyAlignment="1">
      <alignment vertical="center" wrapText="1"/>
    </xf>
    <xf numFmtId="0" fontId="11" fillId="0" borderId="0" xfId="0" applyFont="1" applyAlignment="1">
      <alignment vertical="center" wrapText="1"/>
    </xf>
    <xf numFmtId="0" fontId="1" fillId="2" borderId="0" xfId="0" applyFont="1" applyFill="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horizontal="left" vertical="center" wrapText="1"/>
    </xf>
    <xf numFmtId="0" fontId="24" fillId="9" borderId="1"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6" fillId="9" borderId="1" xfId="0" applyFont="1" applyFill="1" applyBorder="1" applyAlignment="1">
      <alignment horizontal="center" vertical="center" wrapText="1"/>
    </xf>
    <xf numFmtId="0" fontId="27" fillId="8" borderId="1" xfId="0" applyFont="1" applyFill="1" applyBorder="1" applyAlignment="1">
      <alignment vertical="center" wrapText="1"/>
    </xf>
    <xf numFmtId="0" fontId="14" fillId="8" borderId="1" xfId="0" applyFont="1" applyFill="1" applyBorder="1" applyAlignment="1">
      <alignment horizontal="center" vertical="center" wrapText="1"/>
    </xf>
    <xf numFmtId="0" fontId="27" fillId="0" borderId="1" xfId="0" applyFont="1" applyBorder="1" applyAlignment="1">
      <alignment vertical="center" wrapText="1"/>
    </xf>
    <xf numFmtId="0" fontId="14" fillId="0" borderId="1" xfId="0" applyFont="1" applyBorder="1" applyAlignment="1">
      <alignment horizontal="center" vertical="center" wrapText="1"/>
    </xf>
    <xf numFmtId="0" fontId="14" fillId="8" borderId="7" xfId="0" applyFont="1" applyFill="1" applyBorder="1" applyAlignment="1">
      <alignment vertical="center" wrapText="1"/>
    </xf>
    <xf numFmtId="0" fontId="14" fillId="8" borderId="7" xfId="0" applyFont="1" applyFill="1" applyBorder="1" applyAlignment="1">
      <alignment horizontal="center"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27" fillId="0" borderId="7" xfId="0" applyFont="1" applyBorder="1" applyAlignment="1">
      <alignment vertical="center" wrapText="1"/>
    </xf>
    <xf numFmtId="0" fontId="27" fillId="8" borderId="7" xfId="0" applyFont="1" applyFill="1" applyBorder="1" applyAlignment="1">
      <alignment vertical="center" wrapText="1"/>
    </xf>
    <xf numFmtId="0" fontId="28" fillId="8" borderId="1" xfId="0" applyFont="1" applyFill="1" applyBorder="1" applyAlignment="1">
      <alignment vertical="center" wrapText="1"/>
    </xf>
    <xf numFmtId="10" fontId="29" fillId="0" borderId="1" xfId="0" applyNumberFormat="1"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protection locked="0"/>
    </xf>
    <xf numFmtId="0" fontId="30" fillId="9" borderId="1" xfId="0" applyFont="1" applyFill="1" applyBorder="1" applyAlignment="1">
      <alignment horizontal="center" vertical="center" wrapText="1"/>
    </xf>
    <xf numFmtId="0" fontId="15" fillId="0" borderId="0" xfId="0" applyFont="1" applyAlignment="1" applyProtection="1">
      <alignment vertical="center" wrapText="1"/>
      <protection locked="0"/>
    </xf>
    <xf numFmtId="0" fontId="15" fillId="0" borderId="0" xfId="0" applyFont="1" applyFill="1" applyAlignment="1" applyProtection="1">
      <alignment vertical="center" wrapText="1"/>
      <protection locked="0"/>
    </xf>
    <xf numFmtId="14" fontId="15" fillId="0" borderId="0" xfId="0" applyNumberFormat="1" applyFont="1" applyFill="1" applyAlignment="1" applyProtection="1">
      <alignment vertical="center" wrapText="1"/>
      <protection locked="0"/>
    </xf>
    <xf numFmtId="14" fontId="15" fillId="0" borderId="0" xfId="0" applyNumberFormat="1" applyFont="1" applyAlignment="1" applyProtection="1">
      <alignment vertical="center" wrapText="1"/>
      <protection locked="0"/>
    </xf>
    <xf numFmtId="0" fontId="21" fillId="13" borderId="1" xfId="0" applyFont="1" applyFill="1" applyBorder="1" applyAlignment="1" applyProtection="1">
      <alignment horizontal="center" vertical="center" wrapText="1"/>
      <protection locked="0"/>
    </xf>
    <xf numFmtId="0" fontId="19" fillId="12" borderId="1" xfId="0" applyFont="1" applyFill="1" applyBorder="1" applyAlignment="1" applyProtection="1">
      <alignment horizontal="center" vertical="center" wrapText="1"/>
      <protection locked="0"/>
    </xf>
    <xf numFmtId="9" fontId="1" fillId="0" borderId="0" xfId="0" applyNumberFormat="1" applyFont="1" applyAlignment="1">
      <alignment vertical="center" wrapText="1"/>
    </xf>
    <xf numFmtId="0" fontId="14" fillId="8"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4" fillId="8" borderId="1" xfId="0" applyFont="1" applyFill="1" applyBorder="1" applyAlignment="1">
      <alignment horizontal="left" vertical="center" wrapText="1"/>
    </xf>
    <xf numFmtId="0" fontId="27" fillId="8"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7" fillId="0" borderId="0" xfId="0" applyFont="1" applyFill="1" applyAlignment="1">
      <alignment vertical="center" wrapText="1"/>
    </xf>
    <xf numFmtId="0" fontId="1" fillId="0" borderId="0" xfId="0" applyFont="1" applyFill="1" applyBorder="1" applyAlignment="1">
      <alignment vertical="center" wrapText="1"/>
    </xf>
    <xf numFmtId="0" fontId="15" fillId="0" borderId="1" xfId="0" applyFont="1" applyFill="1" applyBorder="1" applyAlignment="1" applyProtection="1">
      <alignment vertical="center" wrapText="1"/>
    </xf>
    <xf numFmtId="1" fontId="17" fillId="0" borderId="1" xfId="0" applyNumberFormat="1" applyFont="1" applyFill="1" applyBorder="1" applyAlignment="1" applyProtection="1">
      <alignment horizontal="center" vertical="center" wrapText="1"/>
    </xf>
    <xf numFmtId="14" fontId="15" fillId="0" borderId="1" xfId="0" applyNumberFormat="1" applyFont="1" applyFill="1" applyBorder="1" applyAlignment="1" applyProtection="1">
      <alignment vertical="center" wrapText="1"/>
    </xf>
    <xf numFmtId="164" fontId="15" fillId="0" borderId="1" xfId="0" applyNumberFormat="1" applyFont="1" applyFill="1" applyBorder="1" applyAlignment="1" applyProtection="1">
      <alignment vertical="center" wrapText="1"/>
    </xf>
    <xf numFmtId="9" fontId="17" fillId="0" borderId="1" xfId="1"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wrapText="1"/>
      <protection locked="0"/>
    </xf>
    <xf numFmtId="9" fontId="34" fillId="0" borderId="1" xfId="0" applyNumberFormat="1"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xf>
    <xf numFmtId="3" fontId="17" fillId="0" borderId="1" xfId="0" applyNumberFormat="1" applyFont="1" applyFill="1" applyBorder="1" applyAlignment="1" applyProtection="1">
      <alignment horizontal="center" vertical="center" wrapText="1"/>
    </xf>
    <xf numFmtId="10" fontId="34" fillId="0" borderId="1" xfId="0" applyNumberFormat="1" applyFont="1" applyFill="1" applyBorder="1" applyAlignment="1" applyProtection="1">
      <alignment horizontal="center" vertical="center" wrapText="1"/>
      <protection locked="0"/>
    </xf>
    <xf numFmtId="9" fontId="34" fillId="0" borderId="1" xfId="1" applyFont="1" applyFill="1" applyBorder="1" applyAlignment="1" applyProtection="1">
      <alignment horizontal="center" vertical="center" wrapText="1"/>
      <protection locked="0"/>
    </xf>
    <xf numFmtId="1" fontId="34" fillId="0" borderId="1" xfId="0" applyNumberFormat="1" applyFont="1" applyFill="1" applyBorder="1" applyAlignment="1" applyProtection="1">
      <alignment horizontal="center" vertical="center" wrapText="1"/>
      <protection locked="0"/>
    </xf>
    <xf numFmtId="9" fontId="17" fillId="0" borderId="1" xfId="1" applyFont="1" applyFill="1" applyBorder="1" applyAlignment="1" applyProtection="1">
      <alignment horizontal="center" vertical="center" wrapText="1"/>
      <protection locked="0"/>
    </xf>
    <xf numFmtId="1" fontId="17" fillId="0" borderId="1" xfId="0" applyNumberFormat="1" applyFont="1" applyFill="1" applyBorder="1" applyAlignment="1" applyProtection="1">
      <alignment horizontal="center" vertical="center" wrapText="1"/>
      <protection locked="0"/>
    </xf>
    <xf numFmtId="3" fontId="17" fillId="0" borderId="1" xfId="0" applyNumberFormat="1" applyFont="1" applyFill="1" applyBorder="1" applyAlignment="1" applyProtection="1">
      <alignment horizontal="center" vertical="center" wrapText="1"/>
      <protection locked="0"/>
    </xf>
    <xf numFmtId="10" fontId="18" fillId="0" borderId="1" xfId="0" applyNumberFormat="1" applyFont="1" applyFill="1" applyBorder="1" applyAlignment="1" applyProtection="1">
      <alignment horizontal="center" vertical="center" wrapText="1"/>
    </xf>
    <xf numFmtId="165" fontId="34"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35" fillId="0" borderId="1" xfId="0" applyFont="1" applyBorder="1" applyAlignment="1" applyProtection="1">
      <alignment vertical="center" wrapText="1"/>
      <protection locked="0"/>
    </xf>
    <xf numFmtId="0" fontId="1" fillId="0" borderId="0" xfId="0" applyFont="1" applyAlignment="1" applyProtection="1">
      <alignment vertical="center" wrapText="1"/>
      <protection locked="0"/>
    </xf>
    <xf numFmtId="10" fontId="16" fillId="0" borderId="0" xfId="0" applyNumberFormat="1" applyFont="1" applyFill="1" applyAlignment="1" applyProtection="1">
      <alignment vertical="center" wrapText="1"/>
      <protection locked="0"/>
    </xf>
    <xf numFmtId="0" fontId="1" fillId="2" borderId="0" xfId="0" applyFont="1" applyFill="1" applyBorder="1" applyAlignment="1">
      <alignment vertical="center" wrapText="1"/>
    </xf>
    <xf numFmtId="0" fontId="1" fillId="4" borderId="0" xfId="0" applyFont="1" applyFill="1" applyBorder="1" applyAlignment="1">
      <alignment vertical="center" wrapText="1"/>
    </xf>
    <xf numFmtId="0" fontId="1" fillId="4" borderId="0" xfId="0" applyFont="1" applyFill="1" applyAlignment="1" applyProtection="1">
      <alignment vertical="center" wrapText="1"/>
      <protection locked="0"/>
    </xf>
    <xf numFmtId="9" fontId="17" fillId="0" borderId="1" xfId="0" applyNumberFormat="1"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9" fontId="17"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xf>
    <xf numFmtId="0" fontId="15" fillId="0" borderId="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21" fillId="2" borderId="1" xfId="0" applyFont="1" applyFill="1" applyBorder="1" applyAlignment="1">
      <alignment horizontal="center" vertical="center" wrapText="1"/>
    </xf>
    <xf numFmtId="0" fontId="21" fillId="13" borderId="1" xfId="0" applyFont="1" applyFill="1" applyBorder="1" applyAlignment="1">
      <alignment horizontal="center" vertical="center" wrapText="1"/>
    </xf>
    <xf numFmtId="0" fontId="20" fillId="2" borderId="2" xfId="0" applyFont="1" applyFill="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20" fillId="2" borderId="4" xfId="0" applyFont="1" applyFill="1" applyBorder="1" applyAlignment="1" applyProtection="1">
      <alignment horizontal="center" vertical="center" wrapText="1"/>
      <protection locked="0"/>
    </xf>
    <xf numFmtId="0" fontId="19" fillId="12" borderId="1" xfId="0" applyFont="1" applyFill="1" applyBorder="1" applyAlignment="1">
      <alignment horizontal="center" vertical="center" wrapText="1"/>
    </xf>
    <xf numFmtId="0" fontId="19" fillId="11" borderId="5" xfId="0" applyFont="1" applyFill="1" applyBorder="1" applyAlignment="1">
      <alignment horizontal="center" vertical="center" wrapText="1"/>
    </xf>
    <xf numFmtId="0" fontId="19" fillId="11" borderId="6" xfId="0" applyFont="1" applyFill="1" applyBorder="1" applyAlignment="1">
      <alignment horizontal="center" vertical="center" wrapText="1"/>
    </xf>
    <xf numFmtId="0" fontId="19" fillId="10" borderId="0" xfId="0" applyFont="1" applyFill="1" applyBorder="1" applyAlignment="1">
      <alignment horizontal="center" vertical="center"/>
    </xf>
    <xf numFmtId="14" fontId="21" fillId="2" borderId="1" xfId="0" applyNumberFormat="1" applyFont="1" applyFill="1" applyBorder="1" applyAlignment="1">
      <alignment horizontal="center" vertical="center" wrapText="1"/>
    </xf>
    <xf numFmtId="0" fontId="21" fillId="13" borderId="1" xfId="0" applyFont="1" applyFill="1" applyBorder="1" applyAlignment="1" applyProtection="1">
      <alignment horizontal="center" vertical="center" wrapText="1"/>
      <protection locked="0"/>
    </xf>
    <xf numFmtId="0" fontId="19" fillId="12" borderId="2"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19" fillId="12" borderId="4" xfId="0" applyFont="1" applyFill="1" applyBorder="1" applyAlignment="1">
      <alignment horizontal="center" vertical="center" wrapText="1"/>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19" fillId="12" borderId="1" xfId="0" applyFont="1" applyFill="1" applyBorder="1" applyAlignment="1" applyProtection="1">
      <alignment horizontal="center" vertical="center" wrapText="1"/>
      <protection locked="0"/>
    </xf>
    <xf numFmtId="0" fontId="33" fillId="0" borderId="1" xfId="0" applyFont="1" applyFill="1" applyBorder="1" applyAlignment="1">
      <alignment horizontal="center" vertical="center"/>
    </xf>
    <xf numFmtId="0" fontId="19" fillId="11" borderId="2" xfId="0" applyFont="1" applyFill="1" applyBorder="1" applyAlignment="1" applyProtection="1">
      <alignment horizontal="center" vertical="center" wrapText="1"/>
      <protection locked="0"/>
    </xf>
    <xf numFmtId="0" fontId="19" fillId="11" borderId="3" xfId="0" applyFont="1" applyFill="1" applyBorder="1" applyAlignment="1" applyProtection="1">
      <alignment horizontal="center" vertical="center" wrapText="1"/>
      <protection locked="0"/>
    </xf>
    <xf numFmtId="0" fontId="19" fillId="11" borderId="4" xfId="0" applyFont="1" applyFill="1" applyBorder="1" applyAlignment="1" applyProtection="1">
      <alignment horizontal="center" vertical="center" wrapText="1"/>
      <protection locked="0"/>
    </xf>
    <xf numFmtId="0" fontId="31"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2" fillId="0" borderId="0" xfId="0" applyFont="1" applyAlignment="1">
      <alignment horizontal="center" vertical="center" wrapText="1"/>
    </xf>
    <xf numFmtId="0" fontId="2" fillId="4" borderId="1" xfId="0" applyFont="1" applyFill="1" applyBorder="1" applyAlignment="1">
      <alignment horizontal="center" vertical="center" wrapText="1"/>
    </xf>
    <xf numFmtId="0" fontId="3" fillId="0" borderId="0" xfId="0" applyFont="1" applyAlignment="1">
      <alignment horizontal="center" vertical="center" wrapText="1"/>
    </xf>
  </cellXfs>
  <cellStyles count="2">
    <cellStyle name="Normal" xfId="0" builtinId="0"/>
    <cellStyle name="Porcentaje" xfId="1" builtinId="5"/>
  </cellStyles>
  <dxfs count="35">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52657E"/>
      <color rgb="FF006666"/>
      <color rgb="FF009999"/>
      <color rgb="FF79DFDD"/>
      <color rgb="FF33CCCC"/>
      <color rgb="FF66CCFF"/>
      <color rgb="FFCCECFF"/>
      <color rgb="FFCCFFFF"/>
      <color rgb="FFCCFF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pn.edu.co/identidad-instituciona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54428</xdr:rowOff>
    </xdr:from>
    <xdr:to>
      <xdr:col>1</xdr:col>
      <xdr:colOff>19050</xdr:colOff>
      <xdr:row>2</xdr:row>
      <xdr:rowOff>81642</xdr:rowOff>
    </xdr:to>
    <xdr:pic>
      <xdr:nvPicPr>
        <xdr:cNvPr id="4" name="Imagen 3">
          <a:extLst>
            <a:ext uri="{FF2B5EF4-FFF2-40B4-BE49-F238E27FC236}">
              <a16:creationId xmlns:a16="http://schemas.microsoft.com/office/drawing/2014/main" id="{FB16BE76-5448-4DC0-8465-FED073ED4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0" y="54428"/>
          <a:ext cx="1624693"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O955"/>
  <sheetViews>
    <sheetView showGridLines="0" tabSelected="1" view="pageBreakPreview" zoomScale="90" zoomScaleNormal="90" zoomScaleSheetLayoutView="90" workbookViewId="0">
      <selection activeCell="I9" sqref="I9"/>
    </sheetView>
  </sheetViews>
  <sheetFormatPr baseColWidth="10" defaultColWidth="11.42578125" defaultRowHeight="12.75" x14ac:dyDescent="0.25"/>
  <cols>
    <col min="1" max="1" width="24" style="51" customWidth="1"/>
    <col min="2" max="2" width="27.85546875" style="51" customWidth="1"/>
    <col min="3" max="3" width="32" style="51" customWidth="1"/>
    <col min="4" max="4" width="16.28515625" style="52" customWidth="1"/>
    <col min="5" max="5" width="17.140625" style="52" customWidth="1"/>
    <col min="6" max="6" width="20.28515625" style="53" customWidth="1"/>
    <col min="7" max="7" width="19.140625" style="53" customWidth="1"/>
    <col min="8" max="8" width="16.85546875" style="52" customWidth="1"/>
    <col min="9" max="9" width="23.42578125" style="52" customWidth="1"/>
    <col min="10" max="10" width="25.28515625" style="52" bestFit="1" customWidth="1"/>
    <col min="11" max="11" width="17.140625" style="52" customWidth="1"/>
    <col min="12" max="12" width="16.85546875" style="87" customWidth="1"/>
    <col min="13" max="13" width="34" style="51" customWidth="1"/>
    <col min="14" max="14" width="16.28515625" style="54" customWidth="1"/>
    <col min="15" max="15" width="31.140625" style="51" customWidth="1"/>
    <col min="16" max="16384" width="11.42578125" style="86"/>
  </cols>
  <sheetData>
    <row r="1" spans="1:15" s="1" customFormat="1" ht="27" customHeight="1" x14ac:dyDescent="0.25">
      <c r="A1" s="130"/>
      <c r="B1" s="125" t="s">
        <v>30</v>
      </c>
      <c r="C1" s="125"/>
      <c r="D1" s="125"/>
      <c r="E1" s="125"/>
      <c r="F1" s="125"/>
      <c r="G1" s="125"/>
      <c r="H1" s="125"/>
      <c r="I1" s="125"/>
      <c r="J1" s="125"/>
      <c r="K1" s="129" t="s">
        <v>81</v>
      </c>
      <c r="L1" s="129"/>
      <c r="M1" s="129"/>
      <c r="N1" s="129"/>
      <c r="O1" s="129"/>
    </row>
    <row r="2" spans="1:15" s="1" customFormat="1" ht="24" customHeight="1" x14ac:dyDescent="0.25">
      <c r="A2" s="130"/>
      <c r="B2" s="125" t="s">
        <v>31</v>
      </c>
      <c r="C2" s="125"/>
      <c r="D2" s="125"/>
      <c r="E2" s="125"/>
      <c r="F2" s="125"/>
      <c r="G2" s="125"/>
      <c r="H2" s="125"/>
      <c r="I2" s="125"/>
      <c r="J2" s="125"/>
      <c r="K2" s="129" t="s">
        <v>755</v>
      </c>
      <c r="L2" s="129"/>
      <c r="M2" s="129"/>
      <c r="N2" s="129"/>
      <c r="O2" s="129"/>
    </row>
    <row r="3" spans="1:15" s="1" customFormat="1" ht="24" customHeight="1" x14ac:dyDescent="0.25">
      <c r="A3" s="130"/>
      <c r="B3" s="125"/>
      <c r="C3" s="125"/>
      <c r="D3" s="125"/>
      <c r="E3" s="125"/>
      <c r="F3" s="125"/>
      <c r="G3" s="125"/>
      <c r="H3" s="125"/>
      <c r="I3" s="125"/>
      <c r="J3" s="125"/>
      <c r="K3" s="129" t="s">
        <v>754</v>
      </c>
      <c r="L3" s="129"/>
      <c r="M3" s="129"/>
      <c r="N3" s="129"/>
      <c r="O3" s="129"/>
    </row>
    <row r="4" spans="1:15" s="1" customFormat="1" ht="28.5" customHeight="1" x14ac:dyDescent="0.25">
      <c r="A4" s="121" t="s">
        <v>858</v>
      </c>
      <c r="B4" s="122"/>
      <c r="C4" s="122"/>
      <c r="D4" s="122"/>
      <c r="E4" s="122"/>
      <c r="F4" s="122"/>
      <c r="G4" s="122"/>
      <c r="H4" s="122"/>
      <c r="I4" s="122"/>
      <c r="J4" s="122"/>
      <c r="K4" s="122"/>
      <c r="L4" s="122"/>
      <c r="M4" s="122"/>
      <c r="N4" s="122"/>
      <c r="O4" s="123"/>
    </row>
    <row r="5" spans="1:15" s="1" customFormat="1" ht="24" customHeight="1" x14ac:dyDescent="0.25">
      <c r="D5" s="14"/>
      <c r="E5" s="14"/>
      <c r="F5" s="14"/>
      <c r="G5" s="14"/>
      <c r="H5" s="14"/>
      <c r="I5" s="14"/>
      <c r="J5" s="14"/>
      <c r="K5" s="4"/>
      <c r="L5" s="14"/>
      <c r="M5" s="14"/>
      <c r="N5" s="14"/>
      <c r="O5" s="15"/>
    </row>
    <row r="6" spans="1:15" s="5" customFormat="1" ht="15" customHeight="1" x14ac:dyDescent="0.25">
      <c r="A6" s="115" t="s">
        <v>203</v>
      </c>
      <c r="B6" s="115"/>
      <c r="C6" s="115"/>
      <c r="D6" s="115"/>
      <c r="E6" s="115"/>
      <c r="F6" s="115"/>
      <c r="G6" s="115"/>
      <c r="H6" s="115"/>
      <c r="I6" s="115"/>
      <c r="J6" s="115"/>
      <c r="K6" s="115"/>
      <c r="L6" s="115"/>
      <c r="M6" s="115"/>
      <c r="N6" s="115"/>
      <c r="O6" s="115"/>
    </row>
    <row r="7" spans="1:15" s="5" customFormat="1" ht="18" customHeight="1" x14ac:dyDescent="0.25">
      <c r="A7" s="126" t="s">
        <v>5</v>
      </c>
      <c r="B7" s="127"/>
      <c r="C7" s="127"/>
      <c r="D7" s="127"/>
      <c r="E7" s="127"/>
      <c r="F7" s="128"/>
      <c r="G7" s="126" t="s">
        <v>204</v>
      </c>
      <c r="H7" s="127"/>
      <c r="I7" s="128"/>
      <c r="J7" s="23">
        <v>2025</v>
      </c>
      <c r="K7" s="124" t="s">
        <v>751</v>
      </c>
      <c r="L7" s="124"/>
      <c r="M7" s="124"/>
      <c r="N7" s="124"/>
      <c r="O7" s="124"/>
    </row>
    <row r="8" spans="1:15" s="5" customFormat="1" ht="24" x14ac:dyDescent="0.25">
      <c r="A8" s="48" t="s">
        <v>0</v>
      </c>
      <c r="B8" s="48" t="s">
        <v>1</v>
      </c>
      <c r="C8" s="48" t="s">
        <v>2</v>
      </c>
      <c r="D8" s="117" t="s">
        <v>395</v>
      </c>
      <c r="E8" s="117"/>
      <c r="F8" s="55" t="s">
        <v>396</v>
      </c>
      <c r="G8" s="56" t="s">
        <v>398</v>
      </c>
      <c r="H8" s="48" t="s">
        <v>513</v>
      </c>
      <c r="I8" s="48" t="s">
        <v>82</v>
      </c>
      <c r="J8" s="49" t="s">
        <v>83</v>
      </c>
      <c r="K8" s="47" t="s">
        <v>399</v>
      </c>
      <c r="L8" s="109" t="s">
        <v>401</v>
      </c>
      <c r="M8" s="110"/>
      <c r="N8" s="111"/>
      <c r="O8" s="47" t="s">
        <v>84</v>
      </c>
    </row>
    <row r="9" spans="1:15" s="65" customFormat="1" ht="153" x14ac:dyDescent="0.25">
      <c r="A9" s="92" t="s">
        <v>28</v>
      </c>
      <c r="B9" s="92" t="s">
        <v>212</v>
      </c>
      <c r="C9" s="92" t="s">
        <v>208</v>
      </c>
      <c r="D9" s="94" t="s">
        <v>230</v>
      </c>
      <c r="E9" s="94"/>
      <c r="F9" s="92" t="s">
        <v>255</v>
      </c>
      <c r="G9" s="92" t="str">
        <f>IFERROR(VLOOKUP(F9,'Hoja 2'!$AX$3:$BE$176,8,FALSE)," ")</f>
        <v>PTEP 14</v>
      </c>
      <c r="H9" s="92" t="str">
        <f>IFERROR(VLOOKUP(F9,'Hoja 2'!$AX$3:$BD$176,2,FALSE),"Cumplimiento de la acción")</f>
        <v>Cumplimiento de la acción</v>
      </c>
      <c r="I9" s="92" t="str">
        <f>IFERROR(VLOOKUP(F9,'Hoja 2'!$AX$3:$BD$121,5,FALSE),"100%")</f>
        <v>100%</v>
      </c>
      <c r="J9" s="92" t="str">
        <f>IFERROR(VLOOKUP(F9,'Hoja 2'!$AX$3:$BD$121,7,FALSE),"Acción cumplida")</f>
        <v>Acción cumplida</v>
      </c>
      <c r="K9" s="72">
        <v>1</v>
      </c>
      <c r="L9" s="95" t="s">
        <v>893</v>
      </c>
      <c r="M9" s="99"/>
      <c r="N9" s="100"/>
      <c r="O9" s="46">
        <f>IF(((K9)/I9)&gt;100%,100%,((K9)/I9))</f>
        <v>1</v>
      </c>
    </row>
    <row r="10" spans="1:15" s="65" customFormat="1" ht="195" customHeight="1" x14ac:dyDescent="0.25">
      <c r="A10" s="92" t="s">
        <v>28</v>
      </c>
      <c r="B10" s="92" t="s">
        <v>212</v>
      </c>
      <c r="C10" s="92" t="s">
        <v>208</v>
      </c>
      <c r="D10" s="94" t="s">
        <v>213</v>
      </c>
      <c r="E10" s="94"/>
      <c r="F10" s="92" t="s">
        <v>231</v>
      </c>
      <c r="G10" s="92" t="str">
        <f>IFERROR(VLOOKUP(F10,'Hoja 2'!$AX$3:$BE$176,8,FALSE)," ")</f>
        <v>PTEP 03</v>
      </c>
      <c r="H10" s="92" t="str">
        <f>IFERROR(VLOOKUP(F10,'Hoja 2'!$AX$3:$BD$176,2,FALSE),"Cumplimiento de la acción")</f>
        <v>Cumplimiento de la acción</v>
      </c>
      <c r="I10" s="92" t="str">
        <f>IFERROR(VLOOKUP(F10,'Hoja 2'!$AX$3:$BD$121,5,FALSE),"100%")</f>
        <v>100%</v>
      </c>
      <c r="J10" s="92" t="str">
        <f>IFERROR(VLOOKUP(F10,'Hoja 2'!$AX$3:$BD$121,7,FALSE),"Acción cumplida")</f>
        <v>Acción cumplida</v>
      </c>
      <c r="K10" s="76">
        <v>0</v>
      </c>
      <c r="L10" s="95" t="s">
        <v>894</v>
      </c>
      <c r="M10" s="99"/>
      <c r="N10" s="100"/>
      <c r="O10" s="46">
        <f t="shared" ref="O10:O29" si="0">IF(((K10)/I10)&gt;100%,100%,((K10)/I10))</f>
        <v>0</v>
      </c>
    </row>
    <row r="11" spans="1:15" s="65" customFormat="1" ht="164.25" customHeight="1" x14ac:dyDescent="0.25">
      <c r="A11" s="92" t="s">
        <v>28</v>
      </c>
      <c r="B11" s="92" t="s">
        <v>212</v>
      </c>
      <c r="C11" s="92" t="s">
        <v>210</v>
      </c>
      <c r="D11" s="94" t="s">
        <v>216</v>
      </c>
      <c r="E11" s="94"/>
      <c r="F11" s="92" t="s">
        <v>253</v>
      </c>
      <c r="G11" s="92" t="str">
        <f>IFERROR(VLOOKUP(F11,'Hoja 2'!$AX$3:$BE$176,8,FALSE)," ")</f>
        <v>PTEP 30</v>
      </c>
      <c r="H11" s="92" t="str">
        <f>IFERROR(VLOOKUP(F11,'Hoja 2'!$AX$3:$BD$176,2,FALSE),"Cumplimiento de la acción")</f>
        <v>Cumplimiento de la acción</v>
      </c>
      <c r="I11" s="92" t="str">
        <f>IFERROR(VLOOKUP(F11,'Hoja 2'!$AX$3:$BD$121,5,FALSE),"100%")</f>
        <v>100%</v>
      </c>
      <c r="J11" s="92" t="str">
        <f>IFERROR(VLOOKUP(F11,'Hoja 2'!$AX$3:$BD$121,7,FALSE),"Acción cumplida")</f>
        <v>Acción cumplida</v>
      </c>
      <c r="K11" s="76">
        <v>0</v>
      </c>
      <c r="L11" s="101" t="s">
        <v>1036</v>
      </c>
      <c r="M11" s="102"/>
      <c r="N11" s="103"/>
      <c r="O11" s="46">
        <f t="shared" si="0"/>
        <v>0</v>
      </c>
    </row>
    <row r="12" spans="1:15" s="88" customFormat="1" ht="139.5" customHeight="1" x14ac:dyDescent="0.25">
      <c r="A12" s="92" t="s">
        <v>27</v>
      </c>
      <c r="B12" s="92" t="s">
        <v>45</v>
      </c>
      <c r="C12" s="92" t="s">
        <v>53</v>
      </c>
      <c r="D12" s="104" t="s">
        <v>773</v>
      </c>
      <c r="E12" s="104"/>
      <c r="F12" s="92" t="s">
        <v>774</v>
      </c>
      <c r="G12" s="92" t="s">
        <v>775</v>
      </c>
      <c r="H12" s="92" t="str">
        <f>IFERROR(VLOOKUP(F12,'Hoja 2'!$AX$3:$BD$176,2,FALSE),"Cumplimiento de la acción")</f>
        <v>Cumplimiento de la acción</v>
      </c>
      <c r="I12" s="92" t="str">
        <f>IFERROR(VLOOKUP(F12,'Hoja 2'!$AX$3:$BD$121,5,FALSE),"100%")</f>
        <v>100%</v>
      </c>
      <c r="J12" s="92" t="str">
        <f>IFERROR(VLOOKUP(F12,'Hoja 2'!$AX$3:$BD$121,7,FALSE),"Acción cumplida")</f>
        <v>Acción cumplida</v>
      </c>
      <c r="K12" s="76">
        <v>0.5</v>
      </c>
      <c r="L12" s="95" t="s">
        <v>1037</v>
      </c>
      <c r="M12" s="96"/>
      <c r="N12" s="97"/>
      <c r="O12" s="46">
        <f t="shared" si="0"/>
        <v>0.5</v>
      </c>
    </row>
    <row r="13" spans="1:15" s="65" customFormat="1" ht="280.5" x14ac:dyDescent="0.25">
      <c r="A13" s="92" t="s">
        <v>27</v>
      </c>
      <c r="B13" s="92" t="s">
        <v>45</v>
      </c>
      <c r="C13" s="92" t="s">
        <v>53</v>
      </c>
      <c r="D13" s="94" t="s">
        <v>777</v>
      </c>
      <c r="E13" s="94"/>
      <c r="F13" s="92" t="s">
        <v>778</v>
      </c>
      <c r="G13" s="92" t="s">
        <v>779</v>
      </c>
      <c r="H13" s="92" t="str">
        <f>IFERROR(VLOOKUP(F13,'Hoja 2'!$AX$3:$BD$176,2,FALSE),"Cumplimiento de la acción")</f>
        <v>Cumplimiento de la acción</v>
      </c>
      <c r="I13" s="92" t="str">
        <f>IFERROR(VLOOKUP(F13,'Hoja 2'!$AX$3:$BD$121,5,FALSE),"100%")</f>
        <v>100%</v>
      </c>
      <c r="J13" s="92" t="str">
        <f>IFERROR(VLOOKUP(F13,'Hoja 2'!$AX$3:$BD$121,7,FALSE),"Acción cumplida")</f>
        <v>Acción cumplida</v>
      </c>
      <c r="K13" s="72">
        <v>1</v>
      </c>
      <c r="L13" s="95" t="s">
        <v>895</v>
      </c>
      <c r="M13" s="96"/>
      <c r="N13" s="97"/>
      <c r="O13" s="46">
        <f t="shared" si="0"/>
        <v>1</v>
      </c>
    </row>
    <row r="14" spans="1:15" s="65" customFormat="1" ht="344.25" x14ac:dyDescent="0.25">
      <c r="A14" s="92" t="s">
        <v>27</v>
      </c>
      <c r="B14" s="92" t="s">
        <v>512</v>
      </c>
      <c r="C14" s="92" t="s">
        <v>53</v>
      </c>
      <c r="D14" s="94" t="s">
        <v>782</v>
      </c>
      <c r="E14" s="94"/>
      <c r="F14" s="92" t="s">
        <v>783</v>
      </c>
      <c r="G14" s="92" t="s">
        <v>784</v>
      </c>
      <c r="H14" s="92" t="str">
        <f>IFERROR(VLOOKUP(F14,'Hoja 2'!$AX$3:$BD$176,2,FALSE),"Cumplimiento de la acción")</f>
        <v>Cumplimiento de la acción</v>
      </c>
      <c r="I14" s="92" t="str">
        <f>IFERROR(VLOOKUP(F14,'Hoja 2'!$AX$3:$BD$121,5,FALSE),"100%")</f>
        <v>100%</v>
      </c>
      <c r="J14" s="92" t="str">
        <f>IFERROR(VLOOKUP(F14,'Hoja 2'!$AX$3:$BD$121,7,FALSE),"Acción cumplida")</f>
        <v>Acción cumplida</v>
      </c>
      <c r="K14" s="75">
        <v>0.33329999999999999</v>
      </c>
      <c r="L14" s="95" t="s">
        <v>896</v>
      </c>
      <c r="M14" s="96"/>
      <c r="N14" s="97"/>
      <c r="O14" s="46">
        <f t="shared" si="0"/>
        <v>0.33329999999999999</v>
      </c>
    </row>
    <row r="15" spans="1:15" s="65" customFormat="1" ht="306" x14ac:dyDescent="0.25">
      <c r="A15" s="92" t="s">
        <v>27</v>
      </c>
      <c r="B15" s="92" t="s">
        <v>512</v>
      </c>
      <c r="C15" s="92" t="s">
        <v>53</v>
      </c>
      <c r="D15" s="94" t="s">
        <v>789</v>
      </c>
      <c r="E15" s="94"/>
      <c r="F15" s="92" t="s">
        <v>790</v>
      </c>
      <c r="G15" s="92" t="s">
        <v>791</v>
      </c>
      <c r="H15" s="92" t="str">
        <f>IFERROR(VLOOKUP(F15,'Hoja 2'!$AX$3:$BD$176,2,FALSE),"Cumplimiento de la acción")</f>
        <v>Cumplimiento de la acción</v>
      </c>
      <c r="I15" s="92" t="str">
        <f>IFERROR(VLOOKUP(F15,'Hoja 2'!$AX$3:$BD$121,5,FALSE),"100%")</f>
        <v>100%</v>
      </c>
      <c r="J15" s="92" t="str">
        <f>IFERROR(VLOOKUP(F15,'Hoja 2'!$AX$3:$BD$121,7,FALSE),"Acción cumplida")</f>
        <v>Acción cumplida</v>
      </c>
      <c r="K15" s="76">
        <v>0</v>
      </c>
      <c r="L15" s="95" t="s">
        <v>897</v>
      </c>
      <c r="M15" s="96"/>
      <c r="N15" s="97"/>
      <c r="O15" s="46">
        <f t="shared" si="0"/>
        <v>0</v>
      </c>
    </row>
    <row r="16" spans="1:15" s="65" customFormat="1" ht="150.75" customHeight="1" x14ac:dyDescent="0.25">
      <c r="A16" s="92" t="s">
        <v>27</v>
      </c>
      <c r="B16" s="92" t="s">
        <v>512</v>
      </c>
      <c r="C16" s="92" t="s">
        <v>53</v>
      </c>
      <c r="D16" s="94" t="s">
        <v>797</v>
      </c>
      <c r="E16" s="94"/>
      <c r="F16" s="92" t="s">
        <v>798</v>
      </c>
      <c r="G16" s="92" t="s">
        <v>799</v>
      </c>
      <c r="H16" s="92" t="str">
        <f>IFERROR(VLOOKUP(F16,'Hoja 2'!$AX$3:$BD$176,2,FALSE),"Cumplimiento de la acción")</f>
        <v>Cumplimiento de la acción</v>
      </c>
      <c r="I16" s="92" t="str">
        <f>IFERROR(VLOOKUP(F16,'Hoja 2'!$AX$3:$BD$121,5,FALSE),"100%")</f>
        <v>100%</v>
      </c>
      <c r="J16" s="92" t="str">
        <f>IFERROR(VLOOKUP(F16,'Hoja 2'!$AX$3:$BD$121,7,FALSE),"Acción cumplida")</f>
        <v>Acción cumplida</v>
      </c>
      <c r="K16" s="76">
        <v>0</v>
      </c>
      <c r="L16" s="95" t="s">
        <v>898</v>
      </c>
      <c r="M16" s="96"/>
      <c r="N16" s="97"/>
      <c r="O16" s="46">
        <f t="shared" si="0"/>
        <v>0</v>
      </c>
    </row>
    <row r="17" spans="1:15" s="65" customFormat="1" ht="408" x14ac:dyDescent="0.25">
      <c r="A17" s="92" t="s">
        <v>27</v>
      </c>
      <c r="B17" s="92" t="s">
        <v>512</v>
      </c>
      <c r="C17" s="92" t="s">
        <v>53</v>
      </c>
      <c r="D17" s="94" t="s">
        <v>815</v>
      </c>
      <c r="E17" s="94"/>
      <c r="F17" s="92" t="s">
        <v>816</v>
      </c>
      <c r="G17" s="92" t="s">
        <v>817</v>
      </c>
      <c r="H17" s="92" t="str">
        <f>IFERROR(VLOOKUP(F17,'Hoja 2'!$AX$3:$BD$176,2,FALSE),"Cumplimiento de la acción")</f>
        <v>Cumplimiento de la acción</v>
      </c>
      <c r="I17" s="92" t="str">
        <f>IFERROR(VLOOKUP(F17,'Hoja 2'!$AX$3:$BD$121,5,FALSE),"100%")</f>
        <v>100%</v>
      </c>
      <c r="J17" s="92" t="str">
        <f>IFERROR(VLOOKUP(F17,'Hoja 2'!$AX$3:$BD$121,7,FALSE),"Acción cumplida")</f>
        <v>Acción cumplida</v>
      </c>
      <c r="K17" s="76">
        <v>0</v>
      </c>
      <c r="L17" s="95" t="s">
        <v>1038</v>
      </c>
      <c r="M17" s="96"/>
      <c r="N17" s="97"/>
      <c r="O17" s="46">
        <f t="shared" si="0"/>
        <v>0</v>
      </c>
    </row>
    <row r="18" spans="1:15" s="65" customFormat="1" ht="280.5" x14ac:dyDescent="0.25">
      <c r="A18" s="92" t="s">
        <v>27</v>
      </c>
      <c r="B18" s="92" t="s">
        <v>512</v>
      </c>
      <c r="C18" s="92" t="s">
        <v>56</v>
      </c>
      <c r="D18" s="94" t="s">
        <v>825</v>
      </c>
      <c r="E18" s="94"/>
      <c r="F18" s="92" t="s">
        <v>826</v>
      </c>
      <c r="G18" s="92" t="s">
        <v>827</v>
      </c>
      <c r="H18" s="92" t="str">
        <f>IFERROR(VLOOKUP(F18,'Hoja 2'!$AX$3:$BD$176,2,FALSE),"Cumplimiento de la acción")</f>
        <v>Cumplimiento de la acción</v>
      </c>
      <c r="I18" s="92" t="str">
        <f>IFERROR(VLOOKUP(F18,'Hoja 2'!$AX$3:$BD$121,5,FALSE),"100%")</f>
        <v>100%</v>
      </c>
      <c r="J18" s="92" t="str">
        <f>IFERROR(VLOOKUP(F18,'Hoja 2'!$AX$3:$BD$121,7,FALSE),"Acción cumplida")</f>
        <v>Acción cumplida</v>
      </c>
      <c r="K18" s="72">
        <v>0.54</v>
      </c>
      <c r="L18" s="101" t="s">
        <v>1039</v>
      </c>
      <c r="M18" s="105"/>
      <c r="N18" s="106"/>
      <c r="O18" s="46">
        <f t="shared" si="0"/>
        <v>0.54</v>
      </c>
    </row>
    <row r="19" spans="1:15" s="65" customFormat="1" ht="409.5" x14ac:dyDescent="0.25">
      <c r="A19" s="92" t="s">
        <v>27</v>
      </c>
      <c r="B19" s="92" t="s">
        <v>512</v>
      </c>
      <c r="C19" s="92" t="s">
        <v>53</v>
      </c>
      <c r="D19" s="94" t="s">
        <v>830</v>
      </c>
      <c r="E19" s="94"/>
      <c r="F19" s="92" t="s">
        <v>831</v>
      </c>
      <c r="G19" s="92" t="s">
        <v>832</v>
      </c>
      <c r="H19" s="92" t="str">
        <f>IFERROR(VLOOKUP(F19,'Hoja 2'!$AX$3:$BD$176,2,FALSE),"Cumplimiento de la acción")</f>
        <v>Cumplimiento de la acción</v>
      </c>
      <c r="I19" s="92" t="str">
        <f>IFERROR(VLOOKUP(F19,'Hoja 2'!$AX$3:$BD$121,5,FALSE),"100%")</f>
        <v>100%</v>
      </c>
      <c r="J19" s="92" t="str">
        <f>IFERROR(VLOOKUP(F19,'Hoja 2'!$AX$3:$BD$121,7,FALSE),"Acción cumplida")</f>
        <v>Acción cumplida</v>
      </c>
      <c r="K19" s="76">
        <v>0</v>
      </c>
      <c r="L19" s="95" t="s">
        <v>899</v>
      </c>
      <c r="M19" s="96"/>
      <c r="N19" s="97"/>
      <c r="O19" s="46">
        <f t="shared" si="0"/>
        <v>0</v>
      </c>
    </row>
    <row r="20" spans="1:15" s="65" customFormat="1" ht="409.5" x14ac:dyDescent="0.25">
      <c r="A20" s="92" t="s">
        <v>27</v>
      </c>
      <c r="B20" s="92" t="s">
        <v>512</v>
      </c>
      <c r="C20" s="92" t="s">
        <v>53</v>
      </c>
      <c r="D20" s="94" t="s">
        <v>838</v>
      </c>
      <c r="E20" s="94"/>
      <c r="F20" s="92" t="s">
        <v>839</v>
      </c>
      <c r="G20" s="92" t="s">
        <v>840</v>
      </c>
      <c r="H20" s="92" t="str">
        <f>IFERROR(VLOOKUP(F20,'Hoja 2'!$AX$3:$BD$176,2,FALSE),"Cumplimiento de la acción")</f>
        <v>Cumplimiento de la acción</v>
      </c>
      <c r="I20" s="92" t="str">
        <f>IFERROR(VLOOKUP(F20,'Hoja 2'!$AX$3:$BD$121,5,FALSE),"100%")</f>
        <v>100%</v>
      </c>
      <c r="J20" s="92" t="str">
        <f>IFERROR(VLOOKUP(F20,'Hoja 2'!$AX$3:$BD$121,7,FALSE),"Acción cumplida")</f>
        <v>Acción cumplida</v>
      </c>
      <c r="K20" s="76">
        <v>0</v>
      </c>
      <c r="L20" s="95" t="s">
        <v>900</v>
      </c>
      <c r="M20" s="96"/>
      <c r="N20" s="97"/>
      <c r="O20" s="46">
        <f t="shared" si="0"/>
        <v>0</v>
      </c>
    </row>
    <row r="21" spans="1:15" s="88" customFormat="1" ht="369.75" x14ac:dyDescent="0.25">
      <c r="A21" s="92" t="s">
        <v>27</v>
      </c>
      <c r="B21" s="92" t="s">
        <v>512</v>
      </c>
      <c r="C21" s="92" t="s">
        <v>53</v>
      </c>
      <c r="D21" s="94" t="s">
        <v>1040</v>
      </c>
      <c r="E21" s="94"/>
      <c r="F21" s="92" t="s">
        <v>841</v>
      </c>
      <c r="G21" s="92" t="s">
        <v>842</v>
      </c>
      <c r="H21" s="92" t="str">
        <f>IFERROR(VLOOKUP(F21,'Hoja 2'!$AX$3:$BD$176,2,FALSE),"Cumplimiento de la acción")</f>
        <v>Cumplimiento de la acción</v>
      </c>
      <c r="I21" s="92" t="str">
        <f>IFERROR(VLOOKUP(F21,'Hoja 2'!$AX$3:$BD$121,5,FALSE),"100%")</f>
        <v>100%</v>
      </c>
      <c r="J21" s="92" t="str">
        <f>IFERROR(VLOOKUP(F21,'Hoja 2'!$AX$3:$BD$121,7,FALSE),"Acción cumplida")</f>
        <v>Acción cumplida</v>
      </c>
      <c r="K21" s="76">
        <v>1</v>
      </c>
      <c r="L21" s="95" t="s">
        <v>901</v>
      </c>
      <c r="M21" s="96"/>
      <c r="N21" s="97"/>
      <c r="O21" s="46">
        <f t="shared" si="0"/>
        <v>1</v>
      </c>
    </row>
    <row r="22" spans="1:15" s="65" customFormat="1" ht="409.5" x14ac:dyDescent="0.25">
      <c r="A22" s="92" t="s">
        <v>27</v>
      </c>
      <c r="B22" s="92" t="s">
        <v>512</v>
      </c>
      <c r="C22" s="92" t="s">
        <v>53</v>
      </c>
      <c r="D22" s="94" t="s">
        <v>846</v>
      </c>
      <c r="E22" s="94"/>
      <c r="F22" s="92" t="s">
        <v>847</v>
      </c>
      <c r="G22" s="92" t="s">
        <v>848</v>
      </c>
      <c r="H22" s="92" t="str">
        <f>IFERROR(VLOOKUP(F22,'Hoja 2'!$AX$3:$BD$176,2,FALSE),"Cumplimiento de la acción")</f>
        <v>Cumplimiento de la acción</v>
      </c>
      <c r="I22" s="92" t="str">
        <f>IFERROR(VLOOKUP(F22,'Hoja 2'!$AX$3:$BD$121,5,FALSE),"100%")</f>
        <v>100%</v>
      </c>
      <c r="J22" s="92" t="str">
        <f>IFERROR(VLOOKUP(F22,'Hoja 2'!$AX$3:$BD$121,7,FALSE),"Acción cumplida")</f>
        <v>Acción cumplida</v>
      </c>
      <c r="K22" s="76">
        <v>0</v>
      </c>
      <c r="L22" s="95" t="s">
        <v>902</v>
      </c>
      <c r="M22" s="96"/>
      <c r="N22" s="97"/>
      <c r="O22" s="46">
        <f t="shared" si="0"/>
        <v>0</v>
      </c>
    </row>
    <row r="23" spans="1:15" s="65" customFormat="1" ht="254.25" customHeight="1" x14ac:dyDescent="0.25">
      <c r="A23" s="92" t="s">
        <v>29</v>
      </c>
      <c r="B23" s="92" t="s">
        <v>163</v>
      </c>
      <c r="C23" s="92" t="s">
        <v>165</v>
      </c>
      <c r="D23" s="94" t="s">
        <v>191</v>
      </c>
      <c r="E23" s="94"/>
      <c r="F23" s="92" t="s">
        <v>586</v>
      </c>
      <c r="G23" s="92">
        <f>IFERROR(VLOOKUP(F23,'Hoja 2'!$AX$3:$BE$176,8,FALSE)," ")</f>
        <v>83</v>
      </c>
      <c r="H23" s="92" t="str">
        <f>IFERROR(VLOOKUP(F23,'Hoja 2'!$AX$3:$BD$176,2,FALSE),"Cumplimiento de la acción")</f>
        <v xml:space="preserve">
(Sumatoria de actividades ejecutadas del plan de trabajo y cronograma del proyecto VALMARIA / Total de actividades planeadas en el plan de trabajo y cronograma del proyecto VALMARIA)  *100</v>
      </c>
      <c r="I23" s="92">
        <f>IFERROR(VLOOKUP(F23,'Hoja 2'!$AX$3:$BD$121,5,FALSE),"100%")</f>
        <v>75</v>
      </c>
      <c r="J23" s="92" t="str">
        <f>IFERROR(VLOOKUP(F23,'Hoja 2'!$AX$3:$BD$121,7,FALSE),"Acción cumplida")</f>
        <v>% de ejecución proyecto Valmaría</v>
      </c>
      <c r="K23" s="82">
        <v>22.22</v>
      </c>
      <c r="L23" s="95" t="s">
        <v>1041</v>
      </c>
      <c r="M23" s="96"/>
      <c r="N23" s="97"/>
      <c r="O23" s="46">
        <f t="shared" si="0"/>
        <v>0.29626666666666668</v>
      </c>
    </row>
    <row r="24" spans="1:15" s="65" customFormat="1" ht="165.75" x14ac:dyDescent="0.25">
      <c r="A24" s="92" t="s">
        <v>29</v>
      </c>
      <c r="B24" s="92" t="s">
        <v>163</v>
      </c>
      <c r="C24" s="92" t="s">
        <v>165</v>
      </c>
      <c r="D24" s="94" t="s">
        <v>191</v>
      </c>
      <c r="E24" s="94"/>
      <c r="F24" s="92" t="s">
        <v>522</v>
      </c>
      <c r="G24" s="92">
        <f>IFERROR(VLOOKUP(F24,'Hoja 2'!$AX$3:$BE$176,8,FALSE)," ")</f>
        <v>12</v>
      </c>
      <c r="H24" s="92" t="str">
        <f>IFERROR(VLOOKUP(F24,'Hoja 2'!$AX$3:$BD$176,2,FALSE),"Cumplimiento de la acción")</f>
        <v>(Sumatoria de metros cuadrados adecuados destinados al servicio de programas académicos / sumatoria de metros cuadrados existentes al servicio de programas académicos) *100</v>
      </c>
      <c r="I24" s="92">
        <f>IFERROR(VLOOKUP(F24,'Hoja 2'!$AX$3:$BD$121,5,FALSE),"100%")</f>
        <v>25</v>
      </c>
      <c r="J24" s="92" t="str">
        <f>IFERROR(VLOOKUP(F24,'Hoja 2'!$AX$3:$BD$121,7,FALSE),"Acción cumplida")</f>
        <v>metros cuadrados adecuados destinados al servicio de programas académicos</v>
      </c>
      <c r="K24" s="77">
        <v>0</v>
      </c>
      <c r="L24" s="95" t="s">
        <v>903</v>
      </c>
      <c r="M24" s="96"/>
      <c r="N24" s="97"/>
      <c r="O24" s="46">
        <f t="shared" si="0"/>
        <v>0</v>
      </c>
    </row>
    <row r="25" spans="1:15" s="65" customFormat="1" ht="153" x14ac:dyDescent="0.25">
      <c r="A25" s="92" t="s">
        <v>29</v>
      </c>
      <c r="B25" s="92" t="s">
        <v>163</v>
      </c>
      <c r="C25" s="92" t="s">
        <v>165</v>
      </c>
      <c r="D25" s="94" t="s">
        <v>191</v>
      </c>
      <c r="E25" s="94"/>
      <c r="F25" s="92" t="s">
        <v>622</v>
      </c>
      <c r="G25" s="92">
        <f>IFERROR(VLOOKUP(F25,'Hoja 2'!$AX$3:$BE$176,8,FALSE)," ")</f>
        <v>127</v>
      </c>
      <c r="H25" s="92" t="str">
        <f>IFERROR(VLOOKUP(F25,'Hoja 2'!$AX$3:$BD$176,2,FALSE),"Cumplimiento de la acción")</f>
        <v>(Número de puestos de trabajo de personal administrativo adecuados y dotados con criterios de SST / Total de puestos de trabajo de personal administrativo) * 100</v>
      </c>
      <c r="I25" s="92">
        <f>IFERROR(VLOOKUP(F25,'Hoja 2'!$AX$3:$BD$121,5,FALSE),"100%")</f>
        <v>75</v>
      </c>
      <c r="J25" s="92" t="str">
        <f>IFERROR(VLOOKUP(F25,'Hoja 2'!$AX$3:$BD$121,7,FALSE),"Acción cumplida")</f>
        <v>% avance plan maestro de infraestructura</v>
      </c>
      <c r="K25" s="77">
        <v>0</v>
      </c>
      <c r="L25" s="95" t="s">
        <v>1042</v>
      </c>
      <c r="M25" s="96"/>
      <c r="N25" s="97"/>
      <c r="O25" s="46">
        <f t="shared" si="0"/>
        <v>0</v>
      </c>
    </row>
    <row r="26" spans="1:15" s="65" customFormat="1" ht="249.75" customHeight="1" x14ac:dyDescent="0.25">
      <c r="A26" s="92" t="s">
        <v>29</v>
      </c>
      <c r="B26" s="92" t="s">
        <v>163</v>
      </c>
      <c r="C26" s="92" t="s">
        <v>165</v>
      </c>
      <c r="D26" s="94" t="s">
        <v>191</v>
      </c>
      <c r="E26" s="94"/>
      <c r="F26" s="92" t="s">
        <v>621</v>
      </c>
      <c r="G26" s="92">
        <f>IFERROR(VLOOKUP(F26,'Hoja 2'!$AX$3:$BE$176,8,FALSE)," ")</f>
        <v>126</v>
      </c>
      <c r="H26" s="92" t="str">
        <f>IFERROR(VLOOKUP(F26,'Hoja 2'!$AX$3:$BD$176,2,FALSE),"Cumplimiento de la acción")</f>
        <v>(No de fases de construcción del Plan Maestro de Infraestructura de la UPN (PMI-UPN) completadas / No de fases de construcción del Plan Maestro de Infraestructura de la UPN (PMI-UPN) programadas) * 100</v>
      </c>
      <c r="I26" s="92">
        <f>IFERROR(VLOOKUP(F26,'Hoja 2'!$AX$3:$BD$121,5,FALSE),"100%")</f>
        <v>80</v>
      </c>
      <c r="J26" s="92" t="str">
        <f>IFERROR(VLOOKUP(F26,'Hoja 2'!$AX$3:$BD$121,7,FALSE),"Acción cumplida")</f>
        <v>% avance plan maestro de infraestructura</v>
      </c>
      <c r="K26" s="77">
        <v>0</v>
      </c>
      <c r="L26" s="95" t="s">
        <v>904</v>
      </c>
      <c r="M26" s="96"/>
      <c r="N26" s="97"/>
      <c r="O26" s="46">
        <f t="shared" si="0"/>
        <v>0</v>
      </c>
    </row>
    <row r="27" spans="1:15" s="89" customFormat="1" ht="242.25" x14ac:dyDescent="0.25">
      <c r="A27" s="92" t="s">
        <v>27</v>
      </c>
      <c r="B27" s="92" t="s">
        <v>45</v>
      </c>
      <c r="C27" s="92" t="s">
        <v>53</v>
      </c>
      <c r="D27" s="94" t="s">
        <v>876</v>
      </c>
      <c r="E27" s="94"/>
      <c r="F27" s="92" t="s">
        <v>877</v>
      </c>
      <c r="G27" s="92" t="s">
        <v>878</v>
      </c>
      <c r="H27" s="92" t="str">
        <f>IFERROR(VLOOKUP(F27,'Hoja 2'!$AX$3:$BD$176,2,FALSE),"Cumplimiento de la acción")</f>
        <v>Cumplimiento de la acción</v>
      </c>
      <c r="I27" s="92" t="str">
        <f>IFERROR(VLOOKUP(F27,'Hoja 2'!$AX$3:$BD$121,5,FALSE),"100%")</f>
        <v>100%</v>
      </c>
      <c r="J27" s="92" t="str">
        <f>IFERROR(VLOOKUP(F27,'Hoja 2'!$AX$3:$BD$121,7,FALSE),"Acción cumplida")</f>
        <v>Acción cumplida</v>
      </c>
      <c r="K27" s="72">
        <v>0</v>
      </c>
      <c r="L27" s="95" t="s">
        <v>1043</v>
      </c>
      <c r="M27" s="99"/>
      <c r="N27" s="100"/>
      <c r="O27" s="46">
        <f t="shared" si="0"/>
        <v>0</v>
      </c>
    </row>
    <row r="28" spans="1:15" s="89" customFormat="1" ht="267.75" x14ac:dyDescent="0.25">
      <c r="A28" s="92" t="s">
        <v>27</v>
      </c>
      <c r="B28" s="92" t="s">
        <v>45</v>
      </c>
      <c r="C28" s="92" t="s">
        <v>53</v>
      </c>
      <c r="D28" s="94" t="s">
        <v>881</v>
      </c>
      <c r="E28" s="94"/>
      <c r="F28" s="92" t="s">
        <v>882</v>
      </c>
      <c r="G28" s="92" t="s">
        <v>883</v>
      </c>
      <c r="H28" s="92" t="str">
        <f>IFERROR(VLOOKUP(F28,'Hoja 2'!$AX$3:$BD$176,2,FALSE),"Cumplimiento de la acción")</f>
        <v>Cumplimiento de la acción</v>
      </c>
      <c r="I28" s="92" t="str">
        <f>IFERROR(VLOOKUP(F28,'Hoja 2'!$AX$3:$BD$121,5,FALSE),"100%")</f>
        <v>100%</v>
      </c>
      <c r="J28" s="92" t="str">
        <f>IFERROR(VLOOKUP(F28,'Hoja 2'!$AX$3:$BD$121,7,FALSE),"Acción cumplida")</f>
        <v>Acción cumplida</v>
      </c>
      <c r="K28" s="72">
        <v>0</v>
      </c>
      <c r="L28" s="95" t="s">
        <v>1025</v>
      </c>
      <c r="M28" s="99"/>
      <c r="N28" s="100"/>
      <c r="O28" s="46">
        <f t="shared" si="0"/>
        <v>0</v>
      </c>
    </row>
    <row r="29" spans="1:15" s="89" customFormat="1" ht="255" x14ac:dyDescent="0.25">
      <c r="A29" s="92" t="s">
        <v>27</v>
      </c>
      <c r="B29" s="92" t="s">
        <v>45</v>
      </c>
      <c r="C29" s="92" t="s">
        <v>53</v>
      </c>
      <c r="D29" s="94" t="s">
        <v>888</v>
      </c>
      <c r="E29" s="94"/>
      <c r="F29" s="92" t="s">
        <v>889</v>
      </c>
      <c r="G29" s="92" t="s">
        <v>890</v>
      </c>
      <c r="H29" s="92" t="str">
        <f>IFERROR(VLOOKUP(F29,'Hoja 2'!$AX$3:$BD$176,2,FALSE),"Cumplimiento de la acción")</f>
        <v>Cumplimiento de la acción</v>
      </c>
      <c r="I29" s="92" t="str">
        <f>IFERROR(VLOOKUP(F29,'Hoja 2'!$AX$3:$BD$121,5,FALSE),"100%")</f>
        <v>100%</v>
      </c>
      <c r="J29" s="92" t="str">
        <f>IFERROR(VLOOKUP(F29,'Hoja 2'!$AX$3:$BD$121,7,FALSE),"Acción cumplida")</f>
        <v>Acción cumplida</v>
      </c>
      <c r="K29" s="72">
        <v>1</v>
      </c>
      <c r="L29" s="95" t="s">
        <v>1026</v>
      </c>
      <c r="M29" s="96"/>
      <c r="N29" s="97"/>
      <c r="O29" s="46">
        <f t="shared" si="0"/>
        <v>1</v>
      </c>
    </row>
    <row r="30" spans="1:15" s="65" customFormat="1" ht="25.5" x14ac:dyDescent="0.25">
      <c r="A30" s="84"/>
      <c r="B30" s="84"/>
      <c r="C30" s="84"/>
      <c r="D30" s="98"/>
      <c r="E30" s="98"/>
      <c r="F30" s="84"/>
      <c r="G30" s="84"/>
      <c r="H30" s="84" t="str">
        <f>IFERROR(VLOOKUP(F30,'Hoja 2'!$AX$3:$BD$176,2,FALSE),"Cumplimiento de la acción")</f>
        <v>Cumplimiento de la acción</v>
      </c>
      <c r="I30" s="83"/>
      <c r="J30" s="83" t="str">
        <f>IFERROR(VLOOKUP(F30,'Hoja 2'!$AX$3:$BD$121,7,FALSE),"Acción cumplida")</f>
        <v>Acción cumplida</v>
      </c>
      <c r="K30" s="71"/>
      <c r="L30" s="95"/>
      <c r="M30" s="96"/>
      <c r="N30" s="97"/>
      <c r="O30" s="46" t="e">
        <f>IF(((K30)/I30)&gt;100%,100%,((K30)/I30))</f>
        <v>#DIV/0!</v>
      </c>
    </row>
    <row r="31" spans="1:15" s="5" customFormat="1" x14ac:dyDescent="0.25">
      <c r="A31" s="20"/>
      <c r="B31" s="20"/>
      <c r="C31" s="20"/>
      <c r="D31" s="21"/>
      <c r="E31" s="21"/>
      <c r="F31" s="21"/>
      <c r="G31" s="21"/>
      <c r="H31" s="21"/>
      <c r="I31" s="21"/>
      <c r="J31" s="21"/>
      <c r="K31" s="21"/>
      <c r="L31" s="21"/>
      <c r="M31" s="21"/>
      <c r="N31" s="21"/>
      <c r="O31" s="21"/>
    </row>
    <row r="32" spans="1:15" s="5" customFormat="1" ht="15" customHeight="1" x14ac:dyDescent="0.25">
      <c r="A32" s="115" t="s">
        <v>756</v>
      </c>
      <c r="B32" s="115"/>
      <c r="C32" s="115"/>
      <c r="D32" s="115"/>
      <c r="E32" s="115"/>
      <c r="F32" s="115"/>
      <c r="G32" s="115"/>
      <c r="H32" s="115"/>
      <c r="I32" s="115"/>
      <c r="J32" s="115"/>
      <c r="K32" s="115"/>
      <c r="L32" s="115"/>
      <c r="M32" s="115"/>
      <c r="N32" s="115"/>
      <c r="O32" s="115"/>
    </row>
    <row r="33" spans="1:15" s="3" customFormat="1" ht="15" customHeight="1" x14ac:dyDescent="0.25">
      <c r="A33" s="113" t="s">
        <v>750</v>
      </c>
      <c r="B33" s="113"/>
      <c r="C33" s="113"/>
      <c r="D33" s="113"/>
      <c r="E33" s="113"/>
      <c r="F33" s="113"/>
      <c r="G33" s="113"/>
      <c r="H33" s="113"/>
      <c r="I33" s="113"/>
      <c r="J33" s="114"/>
      <c r="K33" s="118" t="s">
        <v>752</v>
      </c>
      <c r="L33" s="119"/>
      <c r="M33" s="119"/>
      <c r="N33" s="119"/>
      <c r="O33" s="120"/>
    </row>
    <row r="34" spans="1:15" s="2" customFormat="1" ht="25.5" customHeight="1" x14ac:dyDescent="0.25">
      <c r="A34" s="112" t="s">
        <v>753</v>
      </c>
      <c r="B34" s="108" t="s">
        <v>91</v>
      </c>
      <c r="C34" s="108" t="s">
        <v>201</v>
      </c>
      <c r="D34" s="108" t="s">
        <v>82</v>
      </c>
      <c r="E34" s="108" t="s">
        <v>83</v>
      </c>
      <c r="F34" s="108" t="s">
        <v>32</v>
      </c>
      <c r="G34" s="108"/>
      <c r="H34" s="108" t="s">
        <v>88</v>
      </c>
      <c r="I34" s="108" t="s">
        <v>200</v>
      </c>
      <c r="J34" s="108" t="s">
        <v>33</v>
      </c>
      <c r="K34" s="107" t="s">
        <v>402</v>
      </c>
      <c r="L34" s="107" t="s">
        <v>403</v>
      </c>
      <c r="M34" s="107" t="s">
        <v>400</v>
      </c>
      <c r="N34" s="116" t="s">
        <v>202</v>
      </c>
      <c r="O34" s="107" t="s">
        <v>34</v>
      </c>
    </row>
    <row r="35" spans="1:15" s="1" customFormat="1" ht="22.5" customHeight="1" x14ac:dyDescent="0.25">
      <c r="A35" s="112"/>
      <c r="B35" s="108"/>
      <c r="C35" s="108"/>
      <c r="D35" s="108"/>
      <c r="E35" s="108"/>
      <c r="F35" s="22" t="s">
        <v>3</v>
      </c>
      <c r="G35" s="22" t="s">
        <v>4</v>
      </c>
      <c r="H35" s="108"/>
      <c r="I35" s="108"/>
      <c r="J35" s="108"/>
      <c r="K35" s="107"/>
      <c r="L35" s="107"/>
      <c r="M35" s="107"/>
      <c r="N35" s="116"/>
      <c r="O35" s="107"/>
    </row>
    <row r="36" spans="1:15" s="1" customFormat="1" ht="140.25" x14ac:dyDescent="0.25">
      <c r="A36" s="92" t="s">
        <v>417</v>
      </c>
      <c r="B36" s="66" t="s">
        <v>274</v>
      </c>
      <c r="C36" s="66" t="s">
        <v>767</v>
      </c>
      <c r="D36" s="70">
        <v>1</v>
      </c>
      <c r="E36" s="66" t="s">
        <v>768</v>
      </c>
      <c r="F36" s="68">
        <v>45689</v>
      </c>
      <c r="G36" s="68">
        <v>45991</v>
      </c>
      <c r="H36" s="69" t="s">
        <v>89</v>
      </c>
      <c r="I36" s="66" t="s">
        <v>20</v>
      </c>
      <c r="J36" s="16" t="s">
        <v>764</v>
      </c>
      <c r="K36" s="78">
        <v>1</v>
      </c>
      <c r="L36" s="81">
        <f t="shared" ref="L36:L56" si="1">IF((K36/D36)&gt;100%,100%,(K36/D36))</f>
        <v>1</v>
      </c>
      <c r="M36" s="16" t="s">
        <v>893</v>
      </c>
      <c r="N36" s="17" t="s">
        <v>171</v>
      </c>
      <c r="O36" s="16" t="s">
        <v>764</v>
      </c>
    </row>
    <row r="37" spans="1:15" s="1" customFormat="1" ht="331.5" x14ac:dyDescent="0.25">
      <c r="A37" s="92" t="s">
        <v>406</v>
      </c>
      <c r="B37" s="66" t="s">
        <v>274</v>
      </c>
      <c r="C37" s="66" t="s">
        <v>769</v>
      </c>
      <c r="D37" s="67">
        <v>1</v>
      </c>
      <c r="E37" s="66" t="s">
        <v>770</v>
      </c>
      <c r="F37" s="68">
        <v>45689</v>
      </c>
      <c r="G37" s="68">
        <v>45838</v>
      </c>
      <c r="H37" s="69" t="s">
        <v>89</v>
      </c>
      <c r="I37" s="66" t="s">
        <v>20</v>
      </c>
      <c r="J37" s="16" t="s">
        <v>764</v>
      </c>
      <c r="K37" s="79">
        <v>1</v>
      </c>
      <c r="L37" s="81">
        <f t="shared" si="1"/>
        <v>1</v>
      </c>
      <c r="M37" s="16" t="s">
        <v>894</v>
      </c>
      <c r="N37" s="17" t="s">
        <v>171</v>
      </c>
      <c r="O37" s="16" t="s">
        <v>764</v>
      </c>
    </row>
    <row r="38" spans="1:15" s="4" customFormat="1" ht="306" x14ac:dyDescent="0.25">
      <c r="A38" s="92" t="s">
        <v>433</v>
      </c>
      <c r="B38" s="66" t="s">
        <v>274</v>
      </c>
      <c r="C38" s="66" t="s">
        <v>771</v>
      </c>
      <c r="D38" s="67">
        <v>5</v>
      </c>
      <c r="E38" s="66" t="s">
        <v>772</v>
      </c>
      <c r="F38" s="68">
        <v>45689</v>
      </c>
      <c r="G38" s="68">
        <v>45838</v>
      </c>
      <c r="H38" s="69" t="s">
        <v>89</v>
      </c>
      <c r="I38" s="66" t="s">
        <v>20</v>
      </c>
      <c r="J38" s="16" t="s">
        <v>764</v>
      </c>
      <c r="K38" s="79">
        <v>3</v>
      </c>
      <c r="L38" s="81">
        <f t="shared" si="1"/>
        <v>0.6</v>
      </c>
      <c r="M38" s="16" t="s">
        <v>1036</v>
      </c>
      <c r="N38" s="17" t="s">
        <v>171</v>
      </c>
      <c r="O38" s="16" t="s">
        <v>764</v>
      </c>
    </row>
    <row r="39" spans="1:15" s="4" customFormat="1" ht="165.75" x14ac:dyDescent="0.25">
      <c r="A39" s="92" t="s">
        <v>775</v>
      </c>
      <c r="B39" s="66" t="s">
        <v>274</v>
      </c>
      <c r="C39" s="66" t="s">
        <v>867</v>
      </c>
      <c r="D39" s="67">
        <v>1</v>
      </c>
      <c r="E39" s="66" t="s">
        <v>776</v>
      </c>
      <c r="F39" s="68">
        <v>45689</v>
      </c>
      <c r="G39" s="68">
        <v>45868</v>
      </c>
      <c r="H39" s="69" t="s">
        <v>89</v>
      </c>
      <c r="I39" s="66" t="s">
        <v>20</v>
      </c>
      <c r="J39" s="16" t="s">
        <v>764</v>
      </c>
      <c r="K39" s="79">
        <v>1</v>
      </c>
      <c r="L39" s="81">
        <f t="shared" si="1"/>
        <v>1</v>
      </c>
      <c r="M39" s="16" t="s">
        <v>1062</v>
      </c>
      <c r="N39" s="17" t="s">
        <v>171</v>
      </c>
      <c r="O39" s="16" t="s">
        <v>764</v>
      </c>
    </row>
    <row r="40" spans="1:15" s="4" customFormat="1" ht="153" x14ac:dyDescent="0.25">
      <c r="A40" s="92" t="s">
        <v>775</v>
      </c>
      <c r="B40" s="66" t="s">
        <v>279</v>
      </c>
      <c r="C40" s="66" t="s">
        <v>868</v>
      </c>
      <c r="D40" s="67">
        <v>1</v>
      </c>
      <c r="E40" s="66" t="s">
        <v>852</v>
      </c>
      <c r="F40" s="68">
        <v>45689</v>
      </c>
      <c r="G40" s="68">
        <v>45868</v>
      </c>
      <c r="H40" s="69" t="s">
        <v>89</v>
      </c>
      <c r="I40" s="66" t="s">
        <v>20</v>
      </c>
      <c r="J40" s="16" t="s">
        <v>764</v>
      </c>
      <c r="K40" s="79">
        <v>0</v>
      </c>
      <c r="L40" s="81">
        <f>IF((K40/D40)&gt;100%,100%,(K40/D40))</f>
        <v>0</v>
      </c>
      <c r="M40" s="16" t="s">
        <v>905</v>
      </c>
      <c r="N40" s="17" t="s">
        <v>171</v>
      </c>
      <c r="O40" s="16" t="s">
        <v>1063</v>
      </c>
    </row>
    <row r="41" spans="1:15" s="1" customFormat="1" ht="63.75" x14ac:dyDescent="0.25">
      <c r="A41" s="92" t="s">
        <v>779</v>
      </c>
      <c r="B41" s="66" t="s">
        <v>274</v>
      </c>
      <c r="C41" s="66" t="s">
        <v>780</v>
      </c>
      <c r="D41" s="67">
        <v>1</v>
      </c>
      <c r="E41" s="66" t="s">
        <v>781</v>
      </c>
      <c r="F41" s="68">
        <v>45689</v>
      </c>
      <c r="G41" s="68">
        <v>45737</v>
      </c>
      <c r="H41" s="69" t="s">
        <v>89</v>
      </c>
      <c r="I41" s="66" t="s">
        <v>20</v>
      </c>
      <c r="J41" s="16" t="s">
        <v>764</v>
      </c>
      <c r="K41" s="79">
        <v>1</v>
      </c>
      <c r="L41" s="81">
        <f t="shared" si="1"/>
        <v>1</v>
      </c>
      <c r="M41" s="16" t="s">
        <v>895</v>
      </c>
      <c r="N41" s="17" t="s">
        <v>171</v>
      </c>
      <c r="O41" s="16" t="s">
        <v>764</v>
      </c>
    </row>
    <row r="42" spans="1:15" s="1" customFormat="1" ht="102" x14ac:dyDescent="0.25">
      <c r="A42" s="92" t="s">
        <v>784</v>
      </c>
      <c r="B42" s="66" t="s">
        <v>274</v>
      </c>
      <c r="C42" s="66" t="s">
        <v>785</v>
      </c>
      <c r="D42" s="67">
        <v>1</v>
      </c>
      <c r="E42" s="66" t="s">
        <v>788</v>
      </c>
      <c r="F42" s="68">
        <v>45689</v>
      </c>
      <c r="G42" s="68">
        <v>45899</v>
      </c>
      <c r="H42" s="69" t="s">
        <v>89</v>
      </c>
      <c r="I42" s="66" t="s">
        <v>20</v>
      </c>
      <c r="J42" s="16" t="s">
        <v>764</v>
      </c>
      <c r="K42" s="79">
        <v>1</v>
      </c>
      <c r="L42" s="81">
        <f t="shared" si="1"/>
        <v>1</v>
      </c>
      <c r="M42" s="16" t="s">
        <v>1064</v>
      </c>
      <c r="N42" s="17" t="s">
        <v>171</v>
      </c>
      <c r="O42" s="16" t="s">
        <v>764</v>
      </c>
    </row>
    <row r="43" spans="1:15" s="1" customFormat="1" ht="153" x14ac:dyDescent="0.25">
      <c r="A43" s="92" t="s">
        <v>784</v>
      </c>
      <c r="B43" s="66" t="s">
        <v>274</v>
      </c>
      <c r="C43" s="66" t="s">
        <v>786</v>
      </c>
      <c r="D43" s="67">
        <v>3</v>
      </c>
      <c r="E43" s="66" t="s">
        <v>787</v>
      </c>
      <c r="F43" s="68">
        <v>45689</v>
      </c>
      <c r="G43" s="68">
        <v>45960</v>
      </c>
      <c r="H43" s="69" t="s">
        <v>89</v>
      </c>
      <c r="I43" s="66" t="s">
        <v>20</v>
      </c>
      <c r="J43" s="16" t="s">
        <v>764</v>
      </c>
      <c r="K43" s="79">
        <v>2</v>
      </c>
      <c r="L43" s="81">
        <f t="shared" si="1"/>
        <v>0.66666666666666663</v>
      </c>
      <c r="M43" s="16" t="s">
        <v>896</v>
      </c>
      <c r="N43" s="17" t="s">
        <v>171</v>
      </c>
      <c r="O43" s="16" t="s">
        <v>764</v>
      </c>
    </row>
    <row r="44" spans="1:15" s="4" customFormat="1" ht="165.75" x14ac:dyDescent="0.25">
      <c r="A44" s="92" t="s">
        <v>791</v>
      </c>
      <c r="B44" s="66" t="s">
        <v>274</v>
      </c>
      <c r="C44" s="66" t="s">
        <v>859</v>
      </c>
      <c r="D44" s="67">
        <v>1</v>
      </c>
      <c r="E44" s="66" t="s">
        <v>796</v>
      </c>
      <c r="F44" s="68">
        <v>45779</v>
      </c>
      <c r="G44" s="68">
        <v>45869</v>
      </c>
      <c r="H44" s="69" t="s">
        <v>89</v>
      </c>
      <c r="I44" s="66" t="s">
        <v>20</v>
      </c>
      <c r="J44" s="16" t="s">
        <v>764</v>
      </c>
      <c r="K44" s="79">
        <v>0</v>
      </c>
      <c r="L44" s="81">
        <f t="shared" si="1"/>
        <v>0</v>
      </c>
      <c r="M44" s="16" t="s">
        <v>906</v>
      </c>
      <c r="N44" s="17" t="s">
        <v>171</v>
      </c>
      <c r="O44" s="16" t="s">
        <v>908</v>
      </c>
    </row>
    <row r="45" spans="1:15" s="4" customFormat="1" ht="165.75" x14ac:dyDescent="0.25">
      <c r="A45" s="92" t="s">
        <v>791</v>
      </c>
      <c r="B45" s="66" t="s">
        <v>274</v>
      </c>
      <c r="C45" s="66" t="s">
        <v>792</v>
      </c>
      <c r="D45" s="67">
        <v>1</v>
      </c>
      <c r="E45" s="66" t="s">
        <v>793</v>
      </c>
      <c r="F45" s="68">
        <v>45870</v>
      </c>
      <c r="G45" s="68">
        <v>45991</v>
      </c>
      <c r="H45" s="69" t="s">
        <v>89</v>
      </c>
      <c r="I45" s="66" t="s">
        <v>20</v>
      </c>
      <c r="J45" s="16" t="s">
        <v>764</v>
      </c>
      <c r="K45" s="79">
        <v>0</v>
      </c>
      <c r="L45" s="81">
        <f t="shared" ref="L45" si="2">IF((K45/D45)&gt;100%,100%,(K45/D45))</f>
        <v>0</v>
      </c>
      <c r="M45" s="16" t="s">
        <v>906</v>
      </c>
      <c r="N45" s="17" t="s">
        <v>171</v>
      </c>
      <c r="O45" s="16" t="s">
        <v>908</v>
      </c>
    </row>
    <row r="46" spans="1:15" s="4" customFormat="1" ht="153" x14ac:dyDescent="0.25">
      <c r="A46" s="92" t="s">
        <v>799</v>
      </c>
      <c r="B46" s="66" t="s">
        <v>274</v>
      </c>
      <c r="C46" s="66" t="s">
        <v>860</v>
      </c>
      <c r="D46" s="73">
        <v>1</v>
      </c>
      <c r="E46" s="66" t="s">
        <v>800</v>
      </c>
      <c r="F46" s="68">
        <v>45748</v>
      </c>
      <c r="G46" s="68">
        <v>45807</v>
      </c>
      <c r="H46" s="69" t="s">
        <v>89</v>
      </c>
      <c r="I46" s="66" t="s">
        <v>20</v>
      </c>
      <c r="J46" s="16" t="s">
        <v>764</v>
      </c>
      <c r="K46" s="19">
        <v>0</v>
      </c>
      <c r="L46" s="81">
        <f t="shared" ref="L46" si="3">IF((K46/D46)&gt;100%,100%,(K46/D46))</f>
        <v>0</v>
      </c>
      <c r="M46" s="16" t="s">
        <v>1065</v>
      </c>
      <c r="N46" s="17" t="s">
        <v>171</v>
      </c>
      <c r="O46" s="16" t="s">
        <v>764</v>
      </c>
    </row>
    <row r="47" spans="1:15" s="4" customFormat="1" ht="114.75" x14ac:dyDescent="0.25">
      <c r="A47" s="92" t="s">
        <v>799</v>
      </c>
      <c r="B47" s="66" t="s">
        <v>274</v>
      </c>
      <c r="C47" s="66" t="s">
        <v>801</v>
      </c>
      <c r="D47" s="73">
        <v>2</v>
      </c>
      <c r="E47" s="66" t="s">
        <v>469</v>
      </c>
      <c r="F47" s="68">
        <v>45809</v>
      </c>
      <c r="G47" s="68">
        <v>45991</v>
      </c>
      <c r="H47" s="69" t="s">
        <v>89</v>
      </c>
      <c r="I47" s="66" t="s">
        <v>20</v>
      </c>
      <c r="J47" s="16" t="s">
        <v>764</v>
      </c>
      <c r="K47" s="19">
        <v>0</v>
      </c>
      <c r="L47" s="81">
        <f t="shared" si="1"/>
        <v>0</v>
      </c>
      <c r="M47" s="16" t="s">
        <v>907</v>
      </c>
      <c r="N47" s="17" t="s">
        <v>171</v>
      </c>
      <c r="O47" s="16" t="s">
        <v>764</v>
      </c>
    </row>
    <row r="48" spans="1:15" s="1" customFormat="1" ht="395.25" x14ac:dyDescent="0.25">
      <c r="A48" s="92" t="s">
        <v>817</v>
      </c>
      <c r="B48" s="66" t="s">
        <v>274</v>
      </c>
      <c r="C48" s="66" t="s">
        <v>861</v>
      </c>
      <c r="D48" s="73">
        <v>3</v>
      </c>
      <c r="E48" s="68" t="s">
        <v>818</v>
      </c>
      <c r="F48" s="68">
        <v>45689</v>
      </c>
      <c r="G48" s="68">
        <v>45868</v>
      </c>
      <c r="H48" s="69" t="s">
        <v>89</v>
      </c>
      <c r="I48" s="66" t="s">
        <v>20</v>
      </c>
      <c r="J48" s="16" t="s">
        <v>764</v>
      </c>
      <c r="K48" s="19">
        <v>3</v>
      </c>
      <c r="L48" s="81">
        <f t="shared" si="1"/>
        <v>1</v>
      </c>
      <c r="M48" s="85" t="s">
        <v>1066</v>
      </c>
      <c r="N48" s="17" t="s">
        <v>171</v>
      </c>
      <c r="O48" s="16" t="s">
        <v>764</v>
      </c>
    </row>
    <row r="49" spans="1:15" s="1" customFormat="1" ht="63.75" x14ac:dyDescent="0.25">
      <c r="A49" s="92" t="s">
        <v>827</v>
      </c>
      <c r="B49" s="66" t="s">
        <v>274</v>
      </c>
      <c r="C49" s="68" t="s">
        <v>862</v>
      </c>
      <c r="D49" s="73">
        <v>1</v>
      </c>
      <c r="E49" s="68" t="s">
        <v>828</v>
      </c>
      <c r="F49" s="68">
        <v>45672</v>
      </c>
      <c r="G49" s="68">
        <v>45807</v>
      </c>
      <c r="H49" s="69" t="s">
        <v>89</v>
      </c>
      <c r="I49" s="66" t="s">
        <v>20</v>
      </c>
      <c r="J49" s="16" t="s">
        <v>764</v>
      </c>
      <c r="K49" s="19">
        <v>1</v>
      </c>
      <c r="L49" s="81">
        <f t="shared" si="1"/>
        <v>1</v>
      </c>
      <c r="M49" s="16" t="s">
        <v>1067</v>
      </c>
      <c r="N49" s="17" t="s">
        <v>171</v>
      </c>
      <c r="O49" s="16" t="s">
        <v>764</v>
      </c>
    </row>
    <row r="50" spans="1:15" s="1" customFormat="1" ht="89.25" x14ac:dyDescent="0.25">
      <c r="A50" s="92" t="s">
        <v>827</v>
      </c>
      <c r="B50" s="66" t="s">
        <v>274</v>
      </c>
      <c r="C50" s="66" t="s">
        <v>869</v>
      </c>
      <c r="D50" s="73">
        <v>1</v>
      </c>
      <c r="E50" s="68" t="s">
        <v>829</v>
      </c>
      <c r="F50" s="68">
        <v>45689</v>
      </c>
      <c r="G50" s="68">
        <v>45747</v>
      </c>
      <c r="H50" s="69" t="s">
        <v>89</v>
      </c>
      <c r="I50" s="66" t="s">
        <v>20</v>
      </c>
      <c r="J50" s="16" t="s">
        <v>764</v>
      </c>
      <c r="K50" s="19">
        <v>1</v>
      </c>
      <c r="L50" s="81">
        <f t="shared" si="1"/>
        <v>1</v>
      </c>
      <c r="M50" s="16" t="s">
        <v>1068</v>
      </c>
      <c r="N50" s="17" t="s">
        <v>171</v>
      </c>
      <c r="O50" s="16" t="s">
        <v>764</v>
      </c>
    </row>
    <row r="51" spans="1:15" s="4" customFormat="1" ht="127.5" x14ac:dyDescent="0.25">
      <c r="A51" s="92" t="s">
        <v>832</v>
      </c>
      <c r="B51" s="66" t="s">
        <v>274</v>
      </c>
      <c r="C51" s="66" t="s">
        <v>870</v>
      </c>
      <c r="D51" s="73">
        <v>1</v>
      </c>
      <c r="E51" s="66" t="s">
        <v>871</v>
      </c>
      <c r="F51" s="68">
        <v>45782</v>
      </c>
      <c r="G51" s="68">
        <v>45869</v>
      </c>
      <c r="H51" s="69" t="s">
        <v>89</v>
      </c>
      <c r="I51" s="66" t="s">
        <v>20</v>
      </c>
      <c r="J51" s="16" t="s">
        <v>764</v>
      </c>
      <c r="K51" s="19">
        <v>0</v>
      </c>
      <c r="L51" s="81">
        <f t="shared" si="1"/>
        <v>0</v>
      </c>
      <c r="M51" s="16" t="s">
        <v>863</v>
      </c>
      <c r="N51" s="17" t="s">
        <v>171</v>
      </c>
      <c r="O51" s="16" t="s">
        <v>764</v>
      </c>
    </row>
    <row r="52" spans="1:15" s="1" customFormat="1" ht="63.75" x14ac:dyDescent="0.25">
      <c r="A52" s="92" t="s">
        <v>840</v>
      </c>
      <c r="B52" s="66" t="s">
        <v>274</v>
      </c>
      <c r="C52" s="66" t="s">
        <v>870</v>
      </c>
      <c r="D52" s="74">
        <v>1</v>
      </c>
      <c r="E52" s="66" t="s">
        <v>871</v>
      </c>
      <c r="F52" s="68">
        <v>45843</v>
      </c>
      <c r="G52" s="68">
        <v>45869</v>
      </c>
      <c r="H52" s="69" t="s">
        <v>89</v>
      </c>
      <c r="I52" s="66" t="s">
        <v>20</v>
      </c>
      <c r="J52" s="16" t="s">
        <v>764</v>
      </c>
      <c r="K52" s="19">
        <v>0</v>
      </c>
      <c r="L52" s="81">
        <f t="shared" si="1"/>
        <v>0</v>
      </c>
      <c r="M52" s="16" t="s">
        <v>909</v>
      </c>
      <c r="N52" s="17" t="s">
        <v>171</v>
      </c>
      <c r="O52" s="16" t="s">
        <v>764</v>
      </c>
    </row>
    <row r="53" spans="1:15" s="1" customFormat="1" ht="63.75" x14ac:dyDescent="0.25">
      <c r="A53" s="92" t="s">
        <v>840</v>
      </c>
      <c r="B53" s="66" t="s">
        <v>274</v>
      </c>
      <c r="C53" s="66" t="s">
        <v>872</v>
      </c>
      <c r="D53" s="74">
        <v>1</v>
      </c>
      <c r="E53" s="66" t="s">
        <v>873</v>
      </c>
      <c r="F53" s="68">
        <v>45843</v>
      </c>
      <c r="G53" s="68">
        <v>45991</v>
      </c>
      <c r="H53" s="69" t="s">
        <v>89</v>
      </c>
      <c r="I53" s="66" t="s">
        <v>20</v>
      </c>
      <c r="J53" s="16" t="s">
        <v>764</v>
      </c>
      <c r="K53" s="80">
        <v>0</v>
      </c>
      <c r="L53" s="81">
        <f t="shared" si="1"/>
        <v>0</v>
      </c>
      <c r="M53" s="16" t="s">
        <v>909</v>
      </c>
      <c r="N53" s="17" t="s">
        <v>171</v>
      </c>
      <c r="O53" s="16" t="s">
        <v>850</v>
      </c>
    </row>
    <row r="54" spans="1:15" s="4" customFormat="1" ht="63.75" x14ac:dyDescent="0.25">
      <c r="A54" s="92" t="s">
        <v>842</v>
      </c>
      <c r="B54" s="66" t="s">
        <v>274</v>
      </c>
      <c r="C54" s="68" t="s">
        <v>843</v>
      </c>
      <c r="D54" s="74">
        <v>1</v>
      </c>
      <c r="E54" s="68" t="s">
        <v>844</v>
      </c>
      <c r="F54" s="68">
        <v>45689</v>
      </c>
      <c r="G54" s="68">
        <v>45838</v>
      </c>
      <c r="H54" s="69" t="s">
        <v>89</v>
      </c>
      <c r="I54" s="66" t="s">
        <v>20</v>
      </c>
      <c r="J54" s="16" t="s">
        <v>764</v>
      </c>
      <c r="K54" s="19">
        <v>1</v>
      </c>
      <c r="L54" s="81">
        <f t="shared" si="1"/>
        <v>1</v>
      </c>
      <c r="M54" s="16" t="s">
        <v>1044</v>
      </c>
      <c r="N54" s="17" t="s">
        <v>171</v>
      </c>
      <c r="O54" s="16" t="s">
        <v>1045</v>
      </c>
    </row>
    <row r="55" spans="1:15" s="4" customFormat="1" ht="114.75" x14ac:dyDescent="0.25">
      <c r="A55" s="92" t="s">
        <v>848</v>
      </c>
      <c r="B55" s="66" t="s">
        <v>274</v>
      </c>
      <c r="C55" s="66" t="s">
        <v>874</v>
      </c>
      <c r="D55" s="74">
        <v>1</v>
      </c>
      <c r="E55" s="66" t="s">
        <v>845</v>
      </c>
      <c r="F55" s="68">
        <v>45689</v>
      </c>
      <c r="G55" s="68">
        <v>45900</v>
      </c>
      <c r="H55" s="69" t="s">
        <v>89</v>
      </c>
      <c r="I55" s="66" t="s">
        <v>20</v>
      </c>
      <c r="J55" s="16" t="s">
        <v>764</v>
      </c>
      <c r="K55" s="80">
        <v>1</v>
      </c>
      <c r="L55" s="81">
        <f t="shared" si="1"/>
        <v>1</v>
      </c>
      <c r="M55" s="16" t="s">
        <v>902</v>
      </c>
      <c r="N55" s="17" t="s">
        <v>171</v>
      </c>
      <c r="O55" s="16" t="s">
        <v>851</v>
      </c>
    </row>
    <row r="56" spans="1:15" s="4" customFormat="1" ht="102" x14ac:dyDescent="0.25">
      <c r="A56" s="92" t="s">
        <v>848</v>
      </c>
      <c r="B56" s="66" t="s">
        <v>274</v>
      </c>
      <c r="C56" s="66" t="s">
        <v>875</v>
      </c>
      <c r="D56" s="73">
        <v>1</v>
      </c>
      <c r="E56" s="66" t="s">
        <v>849</v>
      </c>
      <c r="F56" s="68">
        <v>45689</v>
      </c>
      <c r="G56" s="68">
        <v>45991</v>
      </c>
      <c r="H56" s="69" t="s">
        <v>89</v>
      </c>
      <c r="I56" s="66" t="s">
        <v>20</v>
      </c>
      <c r="J56" s="16" t="s">
        <v>764</v>
      </c>
      <c r="K56" s="19">
        <v>1</v>
      </c>
      <c r="L56" s="81">
        <f t="shared" si="1"/>
        <v>1</v>
      </c>
      <c r="M56" s="16" t="s">
        <v>1069</v>
      </c>
      <c r="N56" s="17" t="s">
        <v>171</v>
      </c>
      <c r="O56" s="16" t="s">
        <v>851</v>
      </c>
    </row>
    <row r="57" spans="1:15" s="1" customFormat="1" ht="242.25" x14ac:dyDescent="0.25">
      <c r="A57" s="92">
        <v>83</v>
      </c>
      <c r="B57" s="66" t="s">
        <v>274</v>
      </c>
      <c r="C57" s="66" t="s">
        <v>1046</v>
      </c>
      <c r="D57" s="73">
        <v>1200</v>
      </c>
      <c r="E57" s="66" t="s">
        <v>1047</v>
      </c>
      <c r="F57" s="68">
        <v>45778</v>
      </c>
      <c r="G57" s="68">
        <v>45930</v>
      </c>
      <c r="H57" s="69" t="s">
        <v>90</v>
      </c>
      <c r="I57" s="66" t="s">
        <v>20</v>
      </c>
      <c r="J57" s="16" t="s">
        <v>914</v>
      </c>
      <c r="K57" s="19">
        <v>100</v>
      </c>
      <c r="L57" s="81">
        <f t="shared" ref="L57:L133" si="4">IF((K57/D57)&gt;100%,100%,(K57/D57))</f>
        <v>8.3333333333333329E-2</v>
      </c>
      <c r="M57" s="16" t="s">
        <v>1070</v>
      </c>
      <c r="N57" s="17" t="s">
        <v>171</v>
      </c>
      <c r="O57" s="16" t="s">
        <v>911</v>
      </c>
    </row>
    <row r="58" spans="1:15" s="1" customFormat="1" ht="51" x14ac:dyDescent="0.25">
      <c r="A58" s="92">
        <v>83</v>
      </c>
      <c r="B58" s="66" t="s">
        <v>274</v>
      </c>
      <c r="C58" s="66" t="s">
        <v>915</v>
      </c>
      <c r="D58" s="73">
        <v>1</v>
      </c>
      <c r="E58" s="66" t="s">
        <v>916</v>
      </c>
      <c r="F58" s="68">
        <v>45839</v>
      </c>
      <c r="G58" s="68">
        <v>45899</v>
      </c>
      <c r="H58" s="69" t="s">
        <v>90</v>
      </c>
      <c r="I58" s="66" t="s">
        <v>20</v>
      </c>
      <c r="J58" s="16" t="s">
        <v>914</v>
      </c>
      <c r="K58" s="19">
        <v>1</v>
      </c>
      <c r="L58" s="81">
        <f t="shared" si="4"/>
        <v>1</v>
      </c>
      <c r="M58" s="16" t="s">
        <v>1071</v>
      </c>
      <c r="N58" s="17" t="s">
        <v>171</v>
      </c>
      <c r="O58" s="16" t="s">
        <v>764</v>
      </c>
    </row>
    <row r="59" spans="1:15" s="1" customFormat="1" ht="51" x14ac:dyDescent="0.25">
      <c r="A59" s="92">
        <v>83</v>
      </c>
      <c r="B59" s="66" t="s">
        <v>274</v>
      </c>
      <c r="C59" s="66" t="s">
        <v>794</v>
      </c>
      <c r="D59" s="73">
        <v>1</v>
      </c>
      <c r="E59" s="66" t="s">
        <v>917</v>
      </c>
      <c r="F59" s="68">
        <v>45839</v>
      </c>
      <c r="G59" s="68">
        <v>45838</v>
      </c>
      <c r="H59" s="69" t="s">
        <v>90</v>
      </c>
      <c r="I59" s="66" t="s">
        <v>20</v>
      </c>
      <c r="J59" s="16" t="s">
        <v>914</v>
      </c>
      <c r="K59" s="19">
        <v>0</v>
      </c>
      <c r="L59" s="81">
        <f t="shared" si="4"/>
        <v>0</v>
      </c>
      <c r="M59" s="16" t="s">
        <v>1027</v>
      </c>
      <c r="N59" s="17" t="s">
        <v>171</v>
      </c>
      <c r="O59" s="16" t="s">
        <v>764</v>
      </c>
    </row>
    <row r="60" spans="1:15" s="1" customFormat="1" ht="51" x14ac:dyDescent="0.25">
      <c r="A60" s="92">
        <v>83</v>
      </c>
      <c r="B60" s="66" t="s">
        <v>274</v>
      </c>
      <c r="C60" s="66" t="s">
        <v>1048</v>
      </c>
      <c r="D60" s="73">
        <v>90</v>
      </c>
      <c r="E60" s="66" t="s">
        <v>1049</v>
      </c>
      <c r="F60" s="68">
        <v>45792</v>
      </c>
      <c r="G60" s="68">
        <v>45868</v>
      </c>
      <c r="H60" s="69" t="s">
        <v>90</v>
      </c>
      <c r="I60" s="66" t="s">
        <v>20</v>
      </c>
      <c r="J60" s="16" t="s">
        <v>914</v>
      </c>
      <c r="K60" s="19">
        <v>15</v>
      </c>
      <c r="L60" s="81">
        <f t="shared" si="4"/>
        <v>0.16666666666666666</v>
      </c>
      <c r="M60" s="16" t="s">
        <v>1028</v>
      </c>
      <c r="N60" s="17" t="s">
        <v>171</v>
      </c>
      <c r="O60" s="16" t="s">
        <v>764</v>
      </c>
    </row>
    <row r="61" spans="1:15" s="1" customFormat="1" ht="63.75" x14ac:dyDescent="0.25">
      <c r="A61" s="92">
        <v>83</v>
      </c>
      <c r="B61" s="66" t="s">
        <v>274</v>
      </c>
      <c r="C61" s="66" t="s">
        <v>864</v>
      </c>
      <c r="D61" s="73">
        <v>180</v>
      </c>
      <c r="E61" s="66" t="s">
        <v>795</v>
      </c>
      <c r="F61" s="68">
        <v>45705</v>
      </c>
      <c r="G61" s="68">
        <v>45746</v>
      </c>
      <c r="H61" s="69" t="s">
        <v>90</v>
      </c>
      <c r="I61" s="66" t="s">
        <v>20</v>
      </c>
      <c r="J61" s="16" t="s">
        <v>914</v>
      </c>
      <c r="K61" s="19">
        <v>180</v>
      </c>
      <c r="L61" s="81">
        <f t="shared" si="4"/>
        <v>1</v>
      </c>
      <c r="M61" s="16" t="s">
        <v>1029</v>
      </c>
      <c r="N61" s="17" t="s">
        <v>171</v>
      </c>
      <c r="O61" s="16" t="s">
        <v>764</v>
      </c>
    </row>
    <row r="62" spans="1:15" s="1" customFormat="1" ht="140.25" x14ac:dyDescent="0.25">
      <c r="A62" s="92">
        <v>83</v>
      </c>
      <c r="B62" s="66" t="s">
        <v>274</v>
      </c>
      <c r="C62" s="66" t="s">
        <v>918</v>
      </c>
      <c r="D62" s="73">
        <v>120</v>
      </c>
      <c r="E62" s="66" t="s">
        <v>866</v>
      </c>
      <c r="F62" s="68">
        <v>45809</v>
      </c>
      <c r="G62" s="68">
        <v>45839</v>
      </c>
      <c r="H62" s="69" t="s">
        <v>90</v>
      </c>
      <c r="I62" s="66" t="s">
        <v>20</v>
      </c>
      <c r="J62" s="16" t="s">
        <v>914</v>
      </c>
      <c r="K62" s="19">
        <v>127</v>
      </c>
      <c r="L62" s="81">
        <f t="shared" si="4"/>
        <v>1</v>
      </c>
      <c r="M62" s="16" t="s">
        <v>1010</v>
      </c>
      <c r="N62" s="17" t="s">
        <v>171</v>
      </c>
      <c r="O62" s="16" t="s">
        <v>764</v>
      </c>
    </row>
    <row r="63" spans="1:15" s="1" customFormat="1" ht="63.75" x14ac:dyDescent="0.25">
      <c r="A63" s="92">
        <v>83</v>
      </c>
      <c r="B63" s="66" t="s">
        <v>274</v>
      </c>
      <c r="C63" s="66" t="s">
        <v>1050</v>
      </c>
      <c r="D63" s="73">
        <v>121</v>
      </c>
      <c r="E63" s="66" t="s">
        <v>919</v>
      </c>
      <c r="F63" s="68">
        <v>45809</v>
      </c>
      <c r="G63" s="68">
        <v>45839</v>
      </c>
      <c r="H63" s="69" t="s">
        <v>90</v>
      </c>
      <c r="I63" s="66" t="s">
        <v>20</v>
      </c>
      <c r="J63" s="16" t="s">
        <v>914</v>
      </c>
      <c r="K63" s="19">
        <v>15</v>
      </c>
      <c r="L63" s="81">
        <f t="shared" ref="L63:L75" si="5">IF((K63/D63)&gt;100%,100%,(K63/D63))</f>
        <v>0.12396694214876033</v>
      </c>
      <c r="M63" s="16" t="s">
        <v>1011</v>
      </c>
      <c r="N63" s="17" t="s">
        <v>171</v>
      </c>
      <c r="O63" s="16" t="s">
        <v>764</v>
      </c>
    </row>
    <row r="64" spans="1:15" s="1" customFormat="1" ht="63.75" x14ac:dyDescent="0.25">
      <c r="A64" s="92">
        <v>83</v>
      </c>
      <c r="B64" s="66" t="s">
        <v>274</v>
      </c>
      <c r="C64" s="66" t="s">
        <v>920</v>
      </c>
      <c r="D64" s="73">
        <v>630</v>
      </c>
      <c r="E64" s="66" t="s">
        <v>921</v>
      </c>
      <c r="F64" s="68">
        <v>45809</v>
      </c>
      <c r="G64" s="68">
        <v>45839</v>
      </c>
      <c r="H64" s="69" t="s">
        <v>90</v>
      </c>
      <c r="I64" s="66" t="s">
        <v>20</v>
      </c>
      <c r="J64" s="16" t="s">
        <v>914</v>
      </c>
      <c r="K64" s="19">
        <v>540</v>
      </c>
      <c r="L64" s="81">
        <f t="shared" si="5"/>
        <v>0.8571428571428571</v>
      </c>
      <c r="M64" s="16" t="s">
        <v>1072</v>
      </c>
      <c r="N64" s="17" t="s">
        <v>171</v>
      </c>
      <c r="O64" s="16" t="s">
        <v>764</v>
      </c>
    </row>
    <row r="65" spans="1:15" s="1" customFormat="1" ht="63.75" x14ac:dyDescent="0.25">
      <c r="A65" s="92">
        <v>83</v>
      </c>
      <c r="B65" s="66" t="s">
        <v>274</v>
      </c>
      <c r="C65" s="66" t="s">
        <v>922</v>
      </c>
      <c r="D65" s="73">
        <v>1</v>
      </c>
      <c r="E65" s="66" t="s">
        <v>923</v>
      </c>
      <c r="F65" s="68">
        <v>45809</v>
      </c>
      <c r="G65" s="68">
        <v>45839</v>
      </c>
      <c r="H65" s="69" t="s">
        <v>90</v>
      </c>
      <c r="I65" s="66" t="s">
        <v>20</v>
      </c>
      <c r="J65" s="16" t="s">
        <v>914</v>
      </c>
      <c r="K65" s="19">
        <v>1</v>
      </c>
      <c r="L65" s="81">
        <f t="shared" si="5"/>
        <v>1</v>
      </c>
      <c r="M65" s="16" t="s">
        <v>1073</v>
      </c>
      <c r="N65" s="17" t="s">
        <v>171</v>
      </c>
      <c r="O65" s="16" t="s">
        <v>764</v>
      </c>
    </row>
    <row r="66" spans="1:15" s="1" customFormat="1" ht="51" x14ac:dyDescent="0.25">
      <c r="A66" s="92">
        <v>83</v>
      </c>
      <c r="B66" s="66" t="s">
        <v>274</v>
      </c>
      <c r="C66" s="66" t="s">
        <v>924</v>
      </c>
      <c r="D66" s="73">
        <v>620</v>
      </c>
      <c r="E66" s="66" t="s">
        <v>925</v>
      </c>
      <c r="F66" s="68">
        <v>45884</v>
      </c>
      <c r="G66" s="68">
        <v>45930</v>
      </c>
      <c r="H66" s="69" t="s">
        <v>90</v>
      </c>
      <c r="I66" s="66" t="s">
        <v>20</v>
      </c>
      <c r="J66" s="16" t="s">
        <v>914</v>
      </c>
      <c r="K66" s="19">
        <v>0</v>
      </c>
      <c r="L66" s="81">
        <f t="shared" si="5"/>
        <v>0</v>
      </c>
      <c r="M66" s="16" t="s">
        <v>910</v>
      </c>
      <c r="N66" s="17" t="s">
        <v>171</v>
      </c>
      <c r="O66" s="16" t="s">
        <v>764</v>
      </c>
    </row>
    <row r="67" spans="1:15" s="1" customFormat="1" ht="76.5" x14ac:dyDescent="0.25">
      <c r="A67" s="92">
        <v>83</v>
      </c>
      <c r="B67" s="66" t="s">
        <v>274</v>
      </c>
      <c r="C67" s="66" t="s">
        <v>926</v>
      </c>
      <c r="D67" s="73">
        <v>3</v>
      </c>
      <c r="E67" s="66" t="s">
        <v>927</v>
      </c>
      <c r="F67" s="68">
        <v>45839</v>
      </c>
      <c r="G67" s="68">
        <v>46006</v>
      </c>
      <c r="H67" s="69" t="s">
        <v>90</v>
      </c>
      <c r="I67" s="66" t="s">
        <v>20</v>
      </c>
      <c r="J67" s="16" t="s">
        <v>914</v>
      </c>
      <c r="K67" s="19">
        <v>0</v>
      </c>
      <c r="L67" s="81">
        <f t="shared" ref="L67" si="6">IF((K67/D67)&gt;100%,100%,(K67/D67))</f>
        <v>0</v>
      </c>
      <c r="M67" s="16" t="s">
        <v>910</v>
      </c>
      <c r="N67" s="17" t="s">
        <v>171</v>
      </c>
      <c r="O67" s="16" t="s">
        <v>764</v>
      </c>
    </row>
    <row r="68" spans="1:15" s="1" customFormat="1" ht="51" x14ac:dyDescent="0.25">
      <c r="A68" s="92">
        <v>83</v>
      </c>
      <c r="B68" s="66" t="s">
        <v>274</v>
      </c>
      <c r="C68" s="66" t="s">
        <v>928</v>
      </c>
      <c r="D68" s="73">
        <v>1</v>
      </c>
      <c r="E68" s="66" t="s">
        <v>929</v>
      </c>
      <c r="F68" s="68">
        <v>45839</v>
      </c>
      <c r="G68" s="68">
        <v>45960</v>
      </c>
      <c r="H68" s="69" t="s">
        <v>90</v>
      </c>
      <c r="I68" s="66" t="s">
        <v>20</v>
      </c>
      <c r="J68" s="16" t="s">
        <v>914</v>
      </c>
      <c r="K68" s="19">
        <v>0</v>
      </c>
      <c r="L68" s="81">
        <f t="shared" ref="L68" si="7">IF((K68/D68)&gt;100%,100%,(K68/D68))</f>
        <v>0</v>
      </c>
      <c r="M68" s="16" t="s">
        <v>910</v>
      </c>
      <c r="N68" s="17" t="s">
        <v>171</v>
      </c>
      <c r="O68" s="16" t="s">
        <v>764</v>
      </c>
    </row>
    <row r="69" spans="1:15" s="1" customFormat="1" ht="63.75" x14ac:dyDescent="0.25">
      <c r="A69" s="92">
        <v>83</v>
      </c>
      <c r="B69" s="66" t="s">
        <v>274</v>
      </c>
      <c r="C69" s="66" t="s">
        <v>1051</v>
      </c>
      <c r="D69" s="73">
        <v>1</v>
      </c>
      <c r="E69" s="66" t="s">
        <v>930</v>
      </c>
      <c r="F69" s="68">
        <v>45839</v>
      </c>
      <c r="G69" s="68">
        <v>45960</v>
      </c>
      <c r="H69" s="69" t="s">
        <v>90</v>
      </c>
      <c r="I69" s="66" t="s">
        <v>20</v>
      </c>
      <c r="J69" s="16" t="s">
        <v>914</v>
      </c>
      <c r="K69" s="19">
        <v>0</v>
      </c>
      <c r="L69" s="81">
        <f t="shared" ref="L69:L74" si="8">IF((K69/D69)&gt;100%,100%,(K69/D69))</f>
        <v>0</v>
      </c>
      <c r="M69" s="16" t="s">
        <v>910</v>
      </c>
      <c r="N69" s="17" t="s">
        <v>171</v>
      </c>
      <c r="O69" s="16" t="s">
        <v>764</v>
      </c>
    </row>
    <row r="70" spans="1:15" s="1" customFormat="1" ht="51" x14ac:dyDescent="0.25">
      <c r="A70" s="92">
        <v>83</v>
      </c>
      <c r="B70" s="66" t="s">
        <v>274</v>
      </c>
      <c r="C70" s="66" t="s">
        <v>931</v>
      </c>
      <c r="D70" s="73">
        <v>3</v>
      </c>
      <c r="E70" s="66" t="s">
        <v>932</v>
      </c>
      <c r="F70" s="68">
        <v>45839</v>
      </c>
      <c r="G70" s="68">
        <v>45960</v>
      </c>
      <c r="H70" s="69" t="s">
        <v>90</v>
      </c>
      <c r="I70" s="66" t="s">
        <v>20</v>
      </c>
      <c r="J70" s="16" t="s">
        <v>914</v>
      </c>
      <c r="K70" s="19">
        <v>0</v>
      </c>
      <c r="L70" s="81">
        <f t="shared" si="8"/>
        <v>0</v>
      </c>
      <c r="M70" s="16" t="s">
        <v>910</v>
      </c>
      <c r="N70" s="17" t="s">
        <v>171</v>
      </c>
      <c r="O70" s="16" t="s">
        <v>764</v>
      </c>
    </row>
    <row r="71" spans="1:15" s="1" customFormat="1" ht="102" x14ac:dyDescent="0.25">
      <c r="A71" s="92">
        <v>83</v>
      </c>
      <c r="B71" s="66" t="s">
        <v>274</v>
      </c>
      <c r="C71" s="66" t="s">
        <v>933</v>
      </c>
      <c r="D71" s="73">
        <v>34</v>
      </c>
      <c r="E71" s="66" t="s">
        <v>934</v>
      </c>
      <c r="F71" s="68">
        <v>45853</v>
      </c>
      <c r="G71" s="68">
        <v>45930</v>
      </c>
      <c r="H71" s="69" t="s">
        <v>90</v>
      </c>
      <c r="I71" s="66" t="s">
        <v>20</v>
      </c>
      <c r="J71" s="16" t="s">
        <v>914</v>
      </c>
      <c r="K71" s="19">
        <v>0</v>
      </c>
      <c r="L71" s="81">
        <f t="shared" si="8"/>
        <v>0</v>
      </c>
      <c r="M71" s="16" t="s">
        <v>910</v>
      </c>
      <c r="N71" s="17" t="s">
        <v>171</v>
      </c>
      <c r="O71" s="16" t="s">
        <v>764</v>
      </c>
    </row>
    <row r="72" spans="1:15" s="1" customFormat="1" ht="114.75" x14ac:dyDescent="0.25">
      <c r="A72" s="92">
        <v>83</v>
      </c>
      <c r="B72" s="66" t="s">
        <v>274</v>
      </c>
      <c r="C72" s="66" t="s">
        <v>935</v>
      </c>
      <c r="D72" s="73">
        <v>35</v>
      </c>
      <c r="E72" s="66" t="s">
        <v>936</v>
      </c>
      <c r="F72" s="68">
        <v>45853</v>
      </c>
      <c r="G72" s="68">
        <v>45930</v>
      </c>
      <c r="H72" s="69" t="s">
        <v>90</v>
      </c>
      <c r="I72" s="66" t="s">
        <v>20</v>
      </c>
      <c r="J72" s="16" t="s">
        <v>914</v>
      </c>
      <c r="K72" s="19">
        <v>0</v>
      </c>
      <c r="L72" s="81">
        <f t="shared" si="8"/>
        <v>0</v>
      </c>
      <c r="M72" s="16" t="s">
        <v>910</v>
      </c>
      <c r="N72" s="17" t="s">
        <v>171</v>
      </c>
      <c r="O72" s="16" t="s">
        <v>764</v>
      </c>
    </row>
    <row r="73" spans="1:15" s="1" customFormat="1" ht="51" x14ac:dyDescent="0.25">
      <c r="A73" s="92">
        <v>83</v>
      </c>
      <c r="B73" s="66" t="s">
        <v>274</v>
      </c>
      <c r="C73" s="66" t="s">
        <v>1052</v>
      </c>
      <c r="D73" s="73">
        <v>1</v>
      </c>
      <c r="E73" s="66" t="s">
        <v>1053</v>
      </c>
      <c r="F73" s="68">
        <v>45866</v>
      </c>
      <c r="G73" s="68">
        <v>45884</v>
      </c>
      <c r="H73" s="69" t="s">
        <v>90</v>
      </c>
      <c r="I73" s="66" t="s">
        <v>20</v>
      </c>
      <c r="J73" s="16" t="s">
        <v>914</v>
      </c>
      <c r="K73" s="19">
        <v>0</v>
      </c>
      <c r="L73" s="81">
        <f t="shared" si="8"/>
        <v>0</v>
      </c>
      <c r="M73" s="16" t="s">
        <v>910</v>
      </c>
      <c r="N73" s="17" t="s">
        <v>171</v>
      </c>
      <c r="O73" s="16" t="s">
        <v>764</v>
      </c>
    </row>
    <row r="74" spans="1:15" s="1" customFormat="1" ht="51" x14ac:dyDescent="0.25">
      <c r="A74" s="92">
        <v>83</v>
      </c>
      <c r="B74" s="66" t="s">
        <v>274</v>
      </c>
      <c r="C74" s="66" t="s">
        <v>937</v>
      </c>
      <c r="D74" s="73">
        <v>2</v>
      </c>
      <c r="E74" s="66" t="s">
        <v>938</v>
      </c>
      <c r="F74" s="68">
        <v>45901</v>
      </c>
      <c r="G74" s="68">
        <v>45961</v>
      </c>
      <c r="H74" s="69" t="s">
        <v>90</v>
      </c>
      <c r="I74" s="66" t="s">
        <v>20</v>
      </c>
      <c r="J74" s="16" t="s">
        <v>914</v>
      </c>
      <c r="K74" s="19">
        <v>0</v>
      </c>
      <c r="L74" s="81">
        <f t="shared" si="8"/>
        <v>0</v>
      </c>
      <c r="M74" s="16" t="s">
        <v>910</v>
      </c>
      <c r="N74" s="17" t="s">
        <v>171</v>
      </c>
      <c r="O74" s="16" t="s">
        <v>764</v>
      </c>
    </row>
    <row r="75" spans="1:15" s="1" customFormat="1" ht="140.25" x14ac:dyDescent="0.25">
      <c r="A75" s="92">
        <v>12</v>
      </c>
      <c r="B75" s="66" t="s">
        <v>274</v>
      </c>
      <c r="C75" s="66" t="s">
        <v>865</v>
      </c>
      <c r="D75" s="73">
        <v>127</v>
      </c>
      <c r="E75" s="66" t="s">
        <v>866</v>
      </c>
      <c r="F75" s="68">
        <v>45705</v>
      </c>
      <c r="G75" s="68">
        <v>45868</v>
      </c>
      <c r="H75" s="69" t="s">
        <v>90</v>
      </c>
      <c r="I75" s="66" t="s">
        <v>20</v>
      </c>
      <c r="J75" s="16" t="s">
        <v>913</v>
      </c>
      <c r="K75" s="19">
        <v>127</v>
      </c>
      <c r="L75" s="81">
        <f t="shared" si="5"/>
        <v>1</v>
      </c>
      <c r="M75" s="16" t="s">
        <v>1010</v>
      </c>
      <c r="N75" s="17" t="s">
        <v>171</v>
      </c>
      <c r="O75" s="16" t="s">
        <v>764</v>
      </c>
    </row>
    <row r="76" spans="1:15" s="1" customFormat="1" ht="76.5" x14ac:dyDescent="0.25">
      <c r="A76" s="92">
        <v>12</v>
      </c>
      <c r="B76" s="66" t="s">
        <v>274</v>
      </c>
      <c r="C76" s="66" t="s">
        <v>802</v>
      </c>
      <c r="D76" s="73">
        <v>550</v>
      </c>
      <c r="E76" s="66" t="s">
        <v>803</v>
      </c>
      <c r="F76" s="68">
        <v>45698</v>
      </c>
      <c r="G76" s="68">
        <v>45746</v>
      </c>
      <c r="H76" s="69" t="s">
        <v>90</v>
      </c>
      <c r="I76" s="66" t="s">
        <v>20</v>
      </c>
      <c r="J76" s="16" t="s">
        <v>913</v>
      </c>
      <c r="K76" s="19">
        <v>550</v>
      </c>
      <c r="L76" s="81">
        <f t="shared" si="4"/>
        <v>1</v>
      </c>
      <c r="M76" s="16" t="s">
        <v>1012</v>
      </c>
      <c r="N76" s="17" t="s">
        <v>171</v>
      </c>
      <c r="O76" s="16" t="s">
        <v>764</v>
      </c>
    </row>
    <row r="77" spans="1:15" s="1" customFormat="1" ht="63.75" x14ac:dyDescent="0.25">
      <c r="A77" s="92">
        <v>12</v>
      </c>
      <c r="B77" s="66" t="s">
        <v>274</v>
      </c>
      <c r="C77" s="66" t="s">
        <v>804</v>
      </c>
      <c r="D77" s="73">
        <v>20</v>
      </c>
      <c r="E77" s="66" t="s">
        <v>805</v>
      </c>
      <c r="F77" s="68">
        <v>45761</v>
      </c>
      <c r="G77" s="68">
        <v>45838</v>
      </c>
      <c r="H77" s="69" t="s">
        <v>90</v>
      </c>
      <c r="I77" s="66" t="s">
        <v>20</v>
      </c>
      <c r="J77" s="16" t="s">
        <v>913</v>
      </c>
      <c r="K77" s="19">
        <v>20</v>
      </c>
      <c r="L77" s="81">
        <f t="shared" si="4"/>
        <v>1</v>
      </c>
      <c r="M77" s="16" t="s">
        <v>910</v>
      </c>
      <c r="N77" s="17" t="s">
        <v>171</v>
      </c>
      <c r="O77" s="16" t="s">
        <v>764</v>
      </c>
    </row>
    <row r="78" spans="1:15" s="1" customFormat="1" ht="63.75" x14ac:dyDescent="0.25">
      <c r="A78" s="92">
        <v>12</v>
      </c>
      <c r="B78" s="66" t="s">
        <v>274</v>
      </c>
      <c r="C78" s="66" t="s">
        <v>853</v>
      </c>
      <c r="D78" s="73">
        <v>14</v>
      </c>
      <c r="E78" s="66" t="s">
        <v>806</v>
      </c>
      <c r="F78" s="68">
        <v>45719</v>
      </c>
      <c r="G78" s="68">
        <v>45838</v>
      </c>
      <c r="H78" s="69" t="s">
        <v>90</v>
      </c>
      <c r="I78" s="66" t="s">
        <v>20</v>
      </c>
      <c r="J78" s="16" t="s">
        <v>913</v>
      </c>
      <c r="K78" s="19">
        <v>0</v>
      </c>
      <c r="L78" s="81">
        <f t="shared" si="4"/>
        <v>0</v>
      </c>
      <c r="M78" s="16" t="s">
        <v>1030</v>
      </c>
      <c r="N78" s="17" t="s">
        <v>171</v>
      </c>
      <c r="O78" s="16" t="s">
        <v>764</v>
      </c>
    </row>
    <row r="79" spans="1:15" s="1" customFormat="1" ht="63.75" x14ac:dyDescent="0.25">
      <c r="A79" s="92">
        <v>12</v>
      </c>
      <c r="B79" s="66" t="s">
        <v>274</v>
      </c>
      <c r="C79" s="66" t="s">
        <v>807</v>
      </c>
      <c r="D79" s="73">
        <v>83</v>
      </c>
      <c r="E79" s="66" t="s">
        <v>939</v>
      </c>
      <c r="F79" s="68">
        <v>45761</v>
      </c>
      <c r="G79" s="68">
        <v>45838</v>
      </c>
      <c r="H79" s="69" t="s">
        <v>90</v>
      </c>
      <c r="I79" s="66" t="s">
        <v>20</v>
      </c>
      <c r="J79" s="16" t="s">
        <v>913</v>
      </c>
      <c r="K79" s="19">
        <v>83</v>
      </c>
      <c r="L79" s="81">
        <f t="shared" si="4"/>
        <v>1</v>
      </c>
      <c r="M79" s="16" t="s">
        <v>1013</v>
      </c>
      <c r="N79" s="17" t="s">
        <v>171</v>
      </c>
      <c r="O79" s="16" t="s">
        <v>764</v>
      </c>
    </row>
    <row r="80" spans="1:15" s="1" customFormat="1" ht="306" x14ac:dyDescent="0.25">
      <c r="A80" s="92">
        <v>12</v>
      </c>
      <c r="B80" s="66" t="s">
        <v>274</v>
      </c>
      <c r="C80" s="66" t="s">
        <v>808</v>
      </c>
      <c r="D80" s="73">
        <v>1</v>
      </c>
      <c r="E80" s="66" t="s">
        <v>809</v>
      </c>
      <c r="F80" s="68">
        <v>45811</v>
      </c>
      <c r="G80" s="68">
        <v>45961</v>
      </c>
      <c r="H80" s="69" t="s">
        <v>90</v>
      </c>
      <c r="I80" s="66" t="s">
        <v>20</v>
      </c>
      <c r="J80" s="16" t="s">
        <v>913</v>
      </c>
      <c r="K80" s="19">
        <v>0</v>
      </c>
      <c r="L80" s="81">
        <f t="shared" si="4"/>
        <v>0</v>
      </c>
      <c r="M80" s="16" t="s">
        <v>1014</v>
      </c>
      <c r="N80" s="17" t="s">
        <v>171</v>
      </c>
      <c r="O80" s="16" t="s">
        <v>764</v>
      </c>
    </row>
    <row r="81" spans="1:15" s="1" customFormat="1" ht="63.75" x14ac:dyDescent="0.25">
      <c r="A81" s="92">
        <v>12</v>
      </c>
      <c r="B81" s="66" t="s">
        <v>274</v>
      </c>
      <c r="C81" s="66" t="s">
        <v>810</v>
      </c>
      <c r="D81" s="73">
        <v>35</v>
      </c>
      <c r="E81" s="66" t="s">
        <v>811</v>
      </c>
      <c r="F81" s="68">
        <v>45811</v>
      </c>
      <c r="G81" s="68">
        <v>45918</v>
      </c>
      <c r="H81" s="69" t="s">
        <v>90</v>
      </c>
      <c r="I81" s="66" t="s">
        <v>20</v>
      </c>
      <c r="J81" s="16" t="s">
        <v>913</v>
      </c>
      <c r="K81" s="19">
        <v>0</v>
      </c>
      <c r="L81" s="81">
        <f t="shared" si="4"/>
        <v>0</v>
      </c>
      <c r="M81" s="16" t="s">
        <v>1015</v>
      </c>
      <c r="N81" s="17" t="s">
        <v>171</v>
      </c>
      <c r="O81" s="16" t="s">
        <v>764</v>
      </c>
    </row>
    <row r="82" spans="1:15" s="1" customFormat="1" ht="63.75" x14ac:dyDescent="0.25">
      <c r="A82" s="92">
        <v>12</v>
      </c>
      <c r="B82" s="66" t="s">
        <v>274</v>
      </c>
      <c r="C82" s="66" t="s">
        <v>812</v>
      </c>
      <c r="D82" s="73">
        <v>15</v>
      </c>
      <c r="E82" s="66" t="s">
        <v>813</v>
      </c>
      <c r="F82" s="68">
        <v>45748</v>
      </c>
      <c r="G82" s="68">
        <v>45777</v>
      </c>
      <c r="H82" s="69" t="s">
        <v>90</v>
      </c>
      <c r="I82" s="66" t="s">
        <v>20</v>
      </c>
      <c r="J82" s="16" t="s">
        <v>913</v>
      </c>
      <c r="K82" s="19">
        <v>15</v>
      </c>
      <c r="L82" s="81">
        <f t="shared" si="4"/>
        <v>1</v>
      </c>
      <c r="M82" s="16" t="s">
        <v>1016</v>
      </c>
      <c r="N82" s="17" t="s">
        <v>171</v>
      </c>
      <c r="O82" s="16" t="s">
        <v>764</v>
      </c>
    </row>
    <row r="83" spans="1:15" s="1" customFormat="1" ht="153" x14ac:dyDescent="0.25">
      <c r="A83" s="92">
        <v>12</v>
      </c>
      <c r="B83" s="66" t="s">
        <v>274</v>
      </c>
      <c r="C83" s="66" t="s">
        <v>854</v>
      </c>
      <c r="D83" s="73">
        <v>1</v>
      </c>
      <c r="E83" s="66" t="s">
        <v>814</v>
      </c>
      <c r="F83" s="68">
        <v>45757</v>
      </c>
      <c r="G83" s="68">
        <v>45792</v>
      </c>
      <c r="H83" s="69" t="s">
        <v>90</v>
      </c>
      <c r="I83" s="66" t="s">
        <v>20</v>
      </c>
      <c r="J83" s="16" t="s">
        <v>913</v>
      </c>
      <c r="K83" s="19">
        <v>0</v>
      </c>
      <c r="L83" s="81">
        <f t="shared" si="4"/>
        <v>0</v>
      </c>
      <c r="M83" s="16" t="s">
        <v>1074</v>
      </c>
      <c r="N83" s="17" t="s">
        <v>171</v>
      </c>
      <c r="O83" s="16" t="s">
        <v>764</v>
      </c>
    </row>
    <row r="84" spans="1:15" s="1" customFormat="1" ht="76.5" x14ac:dyDescent="0.25">
      <c r="A84" s="92">
        <v>127</v>
      </c>
      <c r="B84" s="66" t="s">
        <v>274</v>
      </c>
      <c r="C84" s="66" t="s">
        <v>819</v>
      </c>
      <c r="D84" s="73">
        <v>2</v>
      </c>
      <c r="E84" s="66" t="s">
        <v>820</v>
      </c>
      <c r="F84" s="68">
        <v>45811</v>
      </c>
      <c r="G84" s="68">
        <v>45899</v>
      </c>
      <c r="H84" s="69" t="s">
        <v>90</v>
      </c>
      <c r="I84" s="66" t="s">
        <v>20</v>
      </c>
      <c r="J84" s="16" t="s">
        <v>913</v>
      </c>
      <c r="K84" s="19">
        <v>0</v>
      </c>
      <c r="L84" s="81">
        <f t="shared" si="4"/>
        <v>0</v>
      </c>
      <c r="M84" s="16" t="s">
        <v>910</v>
      </c>
      <c r="N84" s="17" t="s">
        <v>171</v>
      </c>
      <c r="O84" s="16" t="s">
        <v>764</v>
      </c>
    </row>
    <row r="85" spans="1:15" s="1" customFormat="1" ht="51" x14ac:dyDescent="0.25">
      <c r="A85" s="92">
        <v>127</v>
      </c>
      <c r="B85" s="66" t="s">
        <v>274</v>
      </c>
      <c r="C85" s="66" t="s">
        <v>821</v>
      </c>
      <c r="D85" s="73">
        <v>2</v>
      </c>
      <c r="E85" s="66" t="s">
        <v>822</v>
      </c>
      <c r="F85" s="68">
        <v>45740</v>
      </c>
      <c r="G85" s="68">
        <v>45765</v>
      </c>
      <c r="H85" s="69" t="s">
        <v>90</v>
      </c>
      <c r="I85" s="66" t="s">
        <v>20</v>
      </c>
      <c r="J85" s="16" t="s">
        <v>913</v>
      </c>
      <c r="K85" s="19">
        <v>2</v>
      </c>
      <c r="L85" s="81">
        <f t="shared" si="4"/>
        <v>1</v>
      </c>
      <c r="M85" s="16" t="s">
        <v>1017</v>
      </c>
      <c r="N85" s="17" t="s">
        <v>171</v>
      </c>
      <c r="O85" s="16" t="s">
        <v>764</v>
      </c>
    </row>
    <row r="86" spans="1:15" s="1" customFormat="1" ht="89.25" x14ac:dyDescent="0.25">
      <c r="A86" s="92">
        <v>127</v>
      </c>
      <c r="B86" s="66" t="s">
        <v>274</v>
      </c>
      <c r="C86" s="66" t="s">
        <v>855</v>
      </c>
      <c r="D86" s="73">
        <v>1</v>
      </c>
      <c r="E86" s="66" t="s">
        <v>823</v>
      </c>
      <c r="F86" s="68">
        <v>45901</v>
      </c>
      <c r="G86" s="68">
        <v>45991</v>
      </c>
      <c r="H86" s="69" t="s">
        <v>90</v>
      </c>
      <c r="I86" s="66" t="s">
        <v>20</v>
      </c>
      <c r="J86" s="16" t="s">
        <v>913</v>
      </c>
      <c r="K86" s="19">
        <v>0</v>
      </c>
      <c r="L86" s="81">
        <f t="shared" si="4"/>
        <v>0</v>
      </c>
      <c r="M86" s="16" t="s">
        <v>910</v>
      </c>
      <c r="N86" s="17" t="s">
        <v>171</v>
      </c>
      <c r="O86" s="16" t="s">
        <v>764</v>
      </c>
    </row>
    <row r="87" spans="1:15" s="1" customFormat="1" ht="76.5" x14ac:dyDescent="0.25">
      <c r="A87" s="92">
        <v>126</v>
      </c>
      <c r="B87" s="66" t="s">
        <v>274</v>
      </c>
      <c r="C87" s="66" t="s">
        <v>824</v>
      </c>
      <c r="D87" s="73">
        <v>2</v>
      </c>
      <c r="E87" s="66" t="s">
        <v>856</v>
      </c>
      <c r="F87" s="68">
        <v>45761</v>
      </c>
      <c r="G87" s="68">
        <v>45838</v>
      </c>
      <c r="H87" s="69" t="s">
        <v>90</v>
      </c>
      <c r="I87" s="66" t="s">
        <v>20</v>
      </c>
      <c r="J87" s="16" t="s">
        <v>913</v>
      </c>
      <c r="K87" s="19">
        <v>0</v>
      </c>
      <c r="L87" s="81">
        <f t="shared" si="4"/>
        <v>0</v>
      </c>
      <c r="M87" s="16" t="s">
        <v>1075</v>
      </c>
      <c r="N87" s="17" t="s">
        <v>171</v>
      </c>
      <c r="O87" s="16" t="s">
        <v>912</v>
      </c>
    </row>
    <row r="88" spans="1:15" s="1" customFormat="1" ht="114.75" x14ac:dyDescent="0.25">
      <c r="A88" s="92">
        <v>12</v>
      </c>
      <c r="B88" s="66" t="s">
        <v>274</v>
      </c>
      <c r="C88" s="66" t="s">
        <v>940</v>
      </c>
      <c r="D88" s="73">
        <v>110</v>
      </c>
      <c r="E88" s="66" t="s">
        <v>941</v>
      </c>
      <c r="F88" s="68">
        <v>45828</v>
      </c>
      <c r="G88" s="68">
        <v>45930</v>
      </c>
      <c r="H88" s="69" t="s">
        <v>90</v>
      </c>
      <c r="I88" s="66" t="s">
        <v>20</v>
      </c>
      <c r="J88" s="16" t="s">
        <v>913</v>
      </c>
      <c r="K88" s="19">
        <v>110</v>
      </c>
      <c r="L88" s="81">
        <f t="shared" ref="L88:L101" si="9">IF((K88/D88)&gt;100%,100%,(K88/D88))</f>
        <v>1</v>
      </c>
      <c r="M88" s="16" t="s">
        <v>1018</v>
      </c>
      <c r="N88" s="17" t="s">
        <v>171</v>
      </c>
      <c r="O88" s="16" t="s">
        <v>764</v>
      </c>
    </row>
    <row r="89" spans="1:15" s="1" customFormat="1" ht="140.25" x14ac:dyDescent="0.25">
      <c r="A89" s="92">
        <v>12</v>
      </c>
      <c r="B89" s="66" t="s">
        <v>274</v>
      </c>
      <c r="C89" s="66" t="s">
        <v>942</v>
      </c>
      <c r="D89" s="73">
        <v>30</v>
      </c>
      <c r="E89" s="66" t="s">
        <v>943</v>
      </c>
      <c r="F89" s="68">
        <v>45828</v>
      </c>
      <c r="G89" s="68">
        <v>45930</v>
      </c>
      <c r="H89" s="69" t="s">
        <v>90</v>
      </c>
      <c r="I89" s="66" t="s">
        <v>20</v>
      </c>
      <c r="J89" s="16" t="s">
        <v>913</v>
      </c>
      <c r="K89" s="19">
        <v>0</v>
      </c>
      <c r="L89" s="81">
        <f t="shared" si="9"/>
        <v>0</v>
      </c>
      <c r="M89" s="16" t="s">
        <v>1076</v>
      </c>
      <c r="N89" s="17" t="s">
        <v>171</v>
      </c>
      <c r="O89" s="16" t="s">
        <v>1007</v>
      </c>
    </row>
    <row r="90" spans="1:15" s="1" customFormat="1" ht="140.25" x14ac:dyDescent="0.25">
      <c r="A90" s="92">
        <v>12</v>
      </c>
      <c r="B90" s="66" t="s">
        <v>274</v>
      </c>
      <c r="C90" s="66" t="s">
        <v>944</v>
      </c>
      <c r="D90" s="73">
        <v>250</v>
      </c>
      <c r="E90" s="66" t="s">
        <v>945</v>
      </c>
      <c r="F90" s="68">
        <v>45828</v>
      </c>
      <c r="G90" s="68">
        <v>45930</v>
      </c>
      <c r="H90" s="69" t="s">
        <v>90</v>
      </c>
      <c r="I90" s="66" t="s">
        <v>20</v>
      </c>
      <c r="J90" s="16" t="s">
        <v>913</v>
      </c>
      <c r="K90" s="19">
        <v>161</v>
      </c>
      <c r="L90" s="81">
        <f t="shared" si="9"/>
        <v>0.64400000000000002</v>
      </c>
      <c r="M90" s="16" t="s">
        <v>1019</v>
      </c>
      <c r="N90" s="17" t="s">
        <v>171</v>
      </c>
      <c r="O90" s="16" t="s">
        <v>1007</v>
      </c>
    </row>
    <row r="91" spans="1:15" s="1" customFormat="1" ht="89.25" x14ac:dyDescent="0.25">
      <c r="A91" s="92">
        <v>127</v>
      </c>
      <c r="B91" s="66" t="s">
        <v>274</v>
      </c>
      <c r="C91" s="66" t="s">
        <v>946</v>
      </c>
      <c r="D91" s="73">
        <v>1</v>
      </c>
      <c r="E91" s="66" t="s">
        <v>947</v>
      </c>
      <c r="F91" s="68">
        <v>45828</v>
      </c>
      <c r="G91" s="68">
        <v>45930</v>
      </c>
      <c r="H91" s="69" t="s">
        <v>90</v>
      </c>
      <c r="I91" s="66" t="s">
        <v>20</v>
      </c>
      <c r="J91" s="16" t="s">
        <v>913</v>
      </c>
      <c r="K91" s="19">
        <v>0</v>
      </c>
      <c r="L91" s="81">
        <f t="shared" si="9"/>
        <v>0</v>
      </c>
      <c r="M91" s="16" t="s">
        <v>1054</v>
      </c>
      <c r="N91" s="17" t="s">
        <v>171</v>
      </c>
      <c r="O91" s="16" t="s">
        <v>1007</v>
      </c>
    </row>
    <row r="92" spans="1:15" s="1" customFormat="1" ht="63.75" x14ac:dyDescent="0.25">
      <c r="A92" s="92">
        <v>127</v>
      </c>
      <c r="B92" s="66" t="s">
        <v>274</v>
      </c>
      <c r="C92" s="66" t="s">
        <v>948</v>
      </c>
      <c r="D92" s="73">
        <v>1</v>
      </c>
      <c r="E92" s="66" t="s">
        <v>949</v>
      </c>
      <c r="F92" s="68">
        <v>45828</v>
      </c>
      <c r="G92" s="68">
        <v>45930</v>
      </c>
      <c r="H92" s="69" t="s">
        <v>90</v>
      </c>
      <c r="I92" s="66" t="s">
        <v>20</v>
      </c>
      <c r="J92" s="16" t="s">
        <v>913</v>
      </c>
      <c r="K92" s="19">
        <v>0</v>
      </c>
      <c r="L92" s="81">
        <f t="shared" si="9"/>
        <v>0</v>
      </c>
      <c r="M92" s="16" t="s">
        <v>1055</v>
      </c>
      <c r="N92" s="17" t="s">
        <v>171</v>
      </c>
      <c r="O92" s="16" t="s">
        <v>1007</v>
      </c>
    </row>
    <row r="93" spans="1:15" s="1" customFormat="1" ht="63.75" x14ac:dyDescent="0.25">
      <c r="A93" s="92">
        <v>127</v>
      </c>
      <c r="B93" s="66" t="s">
        <v>274</v>
      </c>
      <c r="C93" s="66" t="s">
        <v>950</v>
      </c>
      <c r="D93" s="73">
        <v>1</v>
      </c>
      <c r="E93" s="66" t="s">
        <v>951</v>
      </c>
      <c r="F93" s="68">
        <v>45828</v>
      </c>
      <c r="G93" s="68">
        <v>45930</v>
      </c>
      <c r="H93" s="69" t="s">
        <v>90</v>
      </c>
      <c r="I93" s="66" t="s">
        <v>20</v>
      </c>
      <c r="J93" s="16" t="s">
        <v>913</v>
      </c>
      <c r="K93" s="19">
        <v>0</v>
      </c>
      <c r="L93" s="81">
        <f t="shared" si="9"/>
        <v>0</v>
      </c>
      <c r="M93" s="16" t="s">
        <v>1056</v>
      </c>
      <c r="N93" s="17" t="s">
        <v>171</v>
      </c>
      <c r="O93" s="16" t="s">
        <v>1007</v>
      </c>
    </row>
    <row r="94" spans="1:15" s="1" customFormat="1" ht="89.25" x14ac:dyDescent="0.25">
      <c r="A94" s="92">
        <v>12</v>
      </c>
      <c r="B94" s="66" t="s">
        <v>274</v>
      </c>
      <c r="C94" s="66" t="s">
        <v>952</v>
      </c>
      <c r="D94" s="73">
        <v>1250</v>
      </c>
      <c r="E94" s="66" t="s">
        <v>953</v>
      </c>
      <c r="F94" s="68">
        <v>45828</v>
      </c>
      <c r="G94" s="68">
        <v>45930</v>
      </c>
      <c r="H94" s="69" t="s">
        <v>90</v>
      </c>
      <c r="I94" s="66" t="s">
        <v>20</v>
      </c>
      <c r="J94" s="16" t="s">
        <v>913</v>
      </c>
      <c r="K94" s="19">
        <v>0</v>
      </c>
      <c r="L94" s="81">
        <f t="shared" si="9"/>
        <v>0</v>
      </c>
      <c r="M94" s="16" t="s">
        <v>1020</v>
      </c>
      <c r="N94" s="17" t="s">
        <v>171</v>
      </c>
      <c r="O94" s="16" t="s">
        <v>1007</v>
      </c>
    </row>
    <row r="95" spans="1:15" s="1" customFormat="1" ht="63.75" x14ac:dyDescent="0.25">
      <c r="A95" s="92">
        <v>12</v>
      </c>
      <c r="B95" s="66" t="s">
        <v>274</v>
      </c>
      <c r="C95" s="66" t="s">
        <v>954</v>
      </c>
      <c r="D95" s="73">
        <v>1</v>
      </c>
      <c r="E95" s="66" t="s">
        <v>955</v>
      </c>
      <c r="F95" s="68">
        <v>45828</v>
      </c>
      <c r="G95" s="68">
        <v>45930</v>
      </c>
      <c r="H95" s="69" t="s">
        <v>90</v>
      </c>
      <c r="I95" s="66" t="s">
        <v>20</v>
      </c>
      <c r="J95" s="16" t="s">
        <v>913</v>
      </c>
      <c r="K95" s="19">
        <v>0</v>
      </c>
      <c r="L95" s="81">
        <f t="shared" si="9"/>
        <v>0</v>
      </c>
      <c r="M95" s="16" t="s">
        <v>1021</v>
      </c>
      <c r="N95" s="17" t="s">
        <v>171</v>
      </c>
      <c r="O95" s="16" t="s">
        <v>1007</v>
      </c>
    </row>
    <row r="96" spans="1:15" s="1" customFormat="1" ht="102" x14ac:dyDescent="0.25">
      <c r="A96" s="92">
        <v>12</v>
      </c>
      <c r="B96" s="66" t="s">
        <v>274</v>
      </c>
      <c r="C96" s="66" t="s">
        <v>956</v>
      </c>
      <c r="D96" s="73">
        <v>350</v>
      </c>
      <c r="E96" s="66" t="s">
        <v>957</v>
      </c>
      <c r="F96" s="68">
        <v>45828</v>
      </c>
      <c r="G96" s="68">
        <v>45930</v>
      </c>
      <c r="H96" s="69" t="s">
        <v>90</v>
      </c>
      <c r="I96" s="66" t="s">
        <v>20</v>
      </c>
      <c r="J96" s="16" t="s">
        <v>913</v>
      </c>
      <c r="K96" s="19">
        <v>0</v>
      </c>
      <c r="L96" s="81">
        <f t="shared" si="9"/>
        <v>0</v>
      </c>
      <c r="M96" s="16" t="s">
        <v>1031</v>
      </c>
      <c r="N96" s="17" t="s">
        <v>171</v>
      </c>
      <c r="O96" s="16" t="s">
        <v>1007</v>
      </c>
    </row>
    <row r="97" spans="1:15" s="1" customFormat="1" ht="127.5" x14ac:dyDescent="0.25">
      <c r="A97" s="92">
        <v>12</v>
      </c>
      <c r="B97" s="66" t="s">
        <v>274</v>
      </c>
      <c r="C97" s="66" t="s">
        <v>958</v>
      </c>
      <c r="D97" s="73">
        <v>480</v>
      </c>
      <c r="E97" s="66" t="s">
        <v>959</v>
      </c>
      <c r="F97" s="68">
        <v>45828</v>
      </c>
      <c r="G97" s="68">
        <v>45930</v>
      </c>
      <c r="H97" s="69" t="s">
        <v>90</v>
      </c>
      <c r="I97" s="66" t="s">
        <v>20</v>
      </c>
      <c r="J97" s="16" t="s">
        <v>913</v>
      </c>
      <c r="K97" s="19">
        <v>480</v>
      </c>
      <c r="L97" s="81">
        <f t="shared" si="9"/>
        <v>1</v>
      </c>
      <c r="M97" s="16" t="s">
        <v>1022</v>
      </c>
      <c r="N97" s="17" t="s">
        <v>171</v>
      </c>
      <c r="O97" s="16" t="s">
        <v>764</v>
      </c>
    </row>
    <row r="98" spans="1:15" s="1" customFormat="1" ht="280.5" x14ac:dyDescent="0.25">
      <c r="A98" s="92">
        <v>127</v>
      </c>
      <c r="B98" s="66" t="s">
        <v>274</v>
      </c>
      <c r="C98" s="66" t="s">
        <v>960</v>
      </c>
      <c r="D98" s="73">
        <v>2</v>
      </c>
      <c r="E98" s="66" t="s">
        <v>961</v>
      </c>
      <c r="F98" s="68">
        <v>45828</v>
      </c>
      <c r="G98" s="68">
        <v>45930</v>
      </c>
      <c r="H98" s="69" t="s">
        <v>90</v>
      </c>
      <c r="I98" s="66" t="s">
        <v>20</v>
      </c>
      <c r="J98" s="16" t="s">
        <v>913</v>
      </c>
      <c r="K98" s="19">
        <v>0</v>
      </c>
      <c r="L98" s="81">
        <f t="shared" si="9"/>
        <v>0</v>
      </c>
      <c r="M98" s="16" t="s">
        <v>1077</v>
      </c>
      <c r="N98" s="17" t="s">
        <v>171</v>
      </c>
      <c r="O98" s="16" t="s">
        <v>764</v>
      </c>
    </row>
    <row r="99" spans="1:15" s="1" customFormat="1" ht="51" x14ac:dyDescent="0.25">
      <c r="A99" s="92">
        <v>12</v>
      </c>
      <c r="B99" s="66" t="s">
        <v>274</v>
      </c>
      <c r="C99" s="66" t="s">
        <v>962</v>
      </c>
      <c r="D99" s="73">
        <v>1</v>
      </c>
      <c r="E99" s="66" t="s">
        <v>963</v>
      </c>
      <c r="F99" s="68">
        <v>45811</v>
      </c>
      <c r="G99" s="68">
        <v>45868</v>
      </c>
      <c r="H99" s="69" t="s">
        <v>90</v>
      </c>
      <c r="I99" s="66" t="s">
        <v>20</v>
      </c>
      <c r="J99" s="16" t="s">
        <v>913</v>
      </c>
      <c r="K99" s="19">
        <v>1</v>
      </c>
      <c r="L99" s="81">
        <f t="shared" si="9"/>
        <v>1</v>
      </c>
      <c r="M99" s="16" t="s">
        <v>1078</v>
      </c>
      <c r="N99" s="17" t="s">
        <v>171</v>
      </c>
      <c r="O99" s="16" t="s">
        <v>764</v>
      </c>
    </row>
    <row r="100" spans="1:15" s="1" customFormat="1" ht="51" x14ac:dyDescent="0.25">
      <c r="A100" s="92">
        <v>12</v>
      </c>
      <c r="B100" s="66" t="s">
        <v>274</v>
      </c>
      <c r="C100" s="66" t="s">
        <v>964</v>
      </c>
      <c r="D100" s="73">
        <v>600</v>
      </c>
      <c r="E100" s="66" t="s">
        <v>965</v>
      </c>
      <c r="F100" s="68">
        <v>45839</v>
      </c>
      <c r="G100" s="68">
        <v>45915</v>
      </c>
      <c r="H100" s="69" t="s">
        <v>90</v>
      </c>
      <c r="I100" s="66" t="s">
        <v>20</v>
      </c>
      <c r="J100" s="16" t="s">
        <v>913</v>
      </c>
      <c r="K100" s="19">
        <v>0</v>
      </c>
      <c r="L100" s="81">
        <f t="shared" si="9"/>
        <v>0</v>
      </c>
      <c r="M100" s="16" t="s">
        <v>910</v>
      </c>
      <c r="N100" s="17" t="s">
        <v>171</v>
      </c>
      <c r="O100" s="16" t="s">
        <v>764</v>
      </c>
    </row>
    <row r="101" spans="1:15" s="1" customFormat="1" ht="51" x14ac:dyDescent="0.25">
      <c r="A101" s="92">
        <v>127</v>
      </c>
      <c r="B101" s="66" t="s">
        <v>274</v>
      </c>
      <c r="C101" s="66" t="s">
        <v>966</v>
      </c>
      <c r="D101" s="73">
        <v>12</v>
      </c>
      <c r="E101" s="66" t="s">
        <v>967</v>
      </c>
      <c r="F101" s="68">
        <v>45839</v>
      </c>
      <c r="G101" s="68">
        <v>45915</v>
      </c>
      <c r="H101" s="69" t="s">
        <v>90</v>
      </c>
      <c r="I101" s="66" t="s">
        <v>20</v>
      </c>
      <c r="J101" s="16" t="s">
        <v>913</v>
      </c>
      <c r="K101" s="19">
        <v>12</v>
      </c>
      <c r="L101" s="81">
        <f t="shared" si="9"/>
        <v>1</v>
      </c>
      <c r="M101" s="16" t="s">
        <v>1079</v>
      </c>
      <c r="N101" s="17" t="s">
        <v>171</v>
      </c>
      <c r="O101" s="16" t="s">
        <v>764</v>
      </c>
    </row>
    <row r="102" spans="1:15" s="1" customFormat="1" ht="76.5" x14ac:dyDescent="0.25">
      <c r="A102" s="92">
        <v>127</v>
      </c>
      <c r="B102" s="66" t="s">
        <v>274</v>
      </c>
      <c r="C102" s="66" t="s">
        <v>968</v>
      </c>
      <c r="D102" s="73">
        <v>1</v>
      </c>
      <c r="E102" s="66" t="s">
        <v>969</v>
      </c>
      <c r="F102" s="68">
        <v>45839</v>
      </c>
      <c r="G102" s="68">
        <v>45915</v>
      </c>
      <c r="H102" s="69" t="s">
        <v>90</v>
      </c>
      <c r="I102" s="66" t="s">
        <v>20</v>
      </c>
      <c r="J102" s="16" t="s">
        <v>913</v>
      </c>
      <c r="K102" s="19">
        <v>0</v>
      </c>
      <c r="L102" s="81">
        <f t="shared" ref="L102:L116" si="10">IF((K102/D102)&gt;100%,100%,(K102/D102))</f>
        <v>0</v>
      </c>
      <c r="M102" s="16" t="s">
        <v>910</v>
      </c>
      <c r="N102" s="17" t="s">
        <v>171</v>
      </c>
      <c r="O102" s="16" t="s">
        <v>764</v>
      </c>
    </row>
    <row r="103" spans="1:15" s="1" customFormat="1" ht="114.75" x14ac:dyDescent="0.25">
      <c r="A103" s="92">
        <v>127</v>
      </c>
      <c r="B103" s="66" t="s">
        <v>274</v>
      </c>
      <c r="C103" s="66" t="s">
        <v>970</v>
      </c>
      <c r="D103" s="73">
        <v>4</v>
      </c>
      <c r="E103" s="66" t="s">
        <v>971</v>
      </c>
      <c r="F103" s="68">
        <v>45873</v>
      </c>
      <c r="G103" s="68">
        <v>45960</v>
      </c>
      <c r="H103" s="69" t="s">
        <v>90</v>
      </c>
      <c r="I103" s="66" t="s">
        <v>20</v>
      </c>
      <c r="J103" s="16" t="s">
        <v>913</v>
      </c>
      <c r="K103" s="19">
        <v>0</v>
      </c>
      <c r="L103" s="81">
        <f t="shared" si="10"/>
        <v>0</v>
      </c>
      <c r="M103" s="16" t="s">
        <v>910</v>
      </c>
      <c r="N103" s="17" t="s">
        <v>171</v>
      </c>
      <c r="O103" s="16" t="s">
        <v>764</v>
      </c>
    </row>
    <row r="104" spans="1:15" s="1" customFormat="1" ht="114.75" x14ac:dyDescent="0.25">
      <c r="A104" s="92">
        <v>12</v>
      </c>
      <c r="B104" s="66" t="s">
        <v>274</v>
      </c>
      <c r="C104" s="66" t="s">
        <v>972</v>
      </c>
      <c r="D104" s="73">
        <v>200</v>
      </c>
      <c r="E104" s="66" t="s">
        <v>976</v>
      </c>
      <c r="F104" s="68">
        <v>45873</v>
      </c>
      <c r="G104" s="68">
        <v>45960</v>
      </c>
      <c r="H104" s="69" t="s">
        <v>90</v>
      </c>
      <c r="I104" s="66" t="s">
        <v>20</v>
      </c>
      <c r="J104" s="16" t="s">
        <v>913</v>
      </c>
      <c r="K104" s="19">
        <v>0</v>
      </c>
      <c r="L104" s="81">
        <f t="shared" si="10"/>
        <v>0</v>
      </c>
      <c r="M104" s="16" t="s">
        <v>910</v>
      </c>
      <c r="N104" s="17" t="s">
        <v>171</v>
      </c>
      <c r="O104" s="16" t="s">
        <v>764</v>
      </c>
    </row>
    <row r="105" spans="1:15" s="1" customFormat="1" ht="76.5" x14ac:dyDescent="0.25">
      <c r="A105" s="92">
        <v>12</v>
      </c>
      <c r="B105" s="66" t="s">
        <v>274</v>
      </c>
      <c r="C105" s="66" t="s">
        <v>973</v>
      </c>
      <c r="D105" s="73">
        <v>500</v>
      </c>
      <c r="E105" s="66" t="s">
        <v>977</v>
      </c>
      <c r="F105" s="68">
        <v>45873</v>
      </c>
      <c r="G105" s="68">
        <v>45991</v>
      </c>
      <c r="H105" s="69" t="s">
        <v>90</v>
      </c>
      <c r="I105" s="66" t="s">
        <v>20</v>
      </c>
      <c r="J105" s="16" t="s">
        <v>913</v>
      </c>
      <c r="K105" s="19">
        <v>0</v>
      </c>
      <c r="L105" s="81">
        <f t="shared" si="10"/>
        <v>0</v>
      </c>
      <c r="M105" s="16" t="s">
        <v>910</v>
      </c>
      <c r="N105" s="17" t="s">
        <v>171</v>
      </c>
      <c r="O105" s="16" t="s">
        <v>764</v>
      </c>
    </row>
    <row r="106" spans="1:15" s="1" customFormat="1" ht="76.5" x14ac:dyDescent="0.25">
      <c r="A106" s="92">
        <v>12</v>
      </c>
      <c r="B106" s="66" t="s">
        <v>274</v>
      </c>
      <c r="C106" s="66" t="s">
        <v>974</v>
      </c>
      <c r="D106" s="73">
        <v>100</v>
      </c>
      <c r="E106" s="66" t="s">
        <v>977</v>
      </c>
      <c r="F106" s="68">
        <v>45873</v>
      </c>
      <c r="G106" s="68">
        <v>45991</v>
      </c>
      <c r="H106" s="69" t="s">
        <v>90</v>
      </c>
      <c r="I106" s="66" t="s">
        <v>20</v>
      </c>
      <c r="J106" s="16" t="s">
        <v>913</v>
      </c>
      <c r="K106" s="19">
        <v>0</v>
      </c>
      <c r="L106" s="81">
        <f t="shared" si="10"/>
        <v>0</v>
      </c>
      <c r="M106" s="16" t="s">
        <v>910</v>
      </c>
      <c r="N106" s="17" t="s">
        <v>171</v>
      </c>
      <c r="O106" s="16" t="s">
        <v>764</v>
      </c>
    </row>
    <row r="107" spans="1:15" s="1" customFormat="1" ht="51" x14ac:dyDescent="0.25">
      <c r="A107" s="92">
        <v>12</v>
      </c>
      <c r="B107" s="66" t="s">
        <v>274</v>
      </c>
      <c r="C107" s="66" t="s">
        <v>975</v>
      </c>
      <c r="D107" s="73">
        <v>800</v>
      </c>
      <c r="E107" s="66" t="s">
        <v>978</v>
      </c>
      <c r="F107" s="68">
        <v>45835</v>
      </c>
      <c r="G107" s="68">
        <v>45869</v>
      </c>
      <c r="H107" s="69" t="s">
        <v>90</v>
      </c>
      <c r="I107" s="66" t="s">
        <v>20</v>
      </c>
      <c r="J107" s="16" t="s">
        <v>913</v>
      </c>
      <c r="K107" s="19">
        <v>0</v>
      </c>
      <c r="L107" s="81">
        <f t="shared" si="10"/>
        <v>0</v>
      </c>
      <c r="M107" s="16" t="s">
        <v>910</v>
      </c>
      <c r="N107" s="17" t="s">
        <v>171</v>
      </c>
      <c r="O107" s="16" t="s">
        <v>764</v>
      </c>
    </row>
    <row r="108" spans="1:15" s="1" customFormat="1" ht="51" x14ac:dyDescent="0.25">
      <c r="A108" s="92">
        <v>127</v>
      </c>
      <c r="B108" s="66" t="s">
        <v>274</v>
      </c>
      <c r="C108" s="66" t="s">
        <v>979</v>
      </c>
      <c r="D108" s="73">
        <v>1</v>
      </c>
      <c r="E108" s="66" t="s">
        <v>1057</v>
      </c>
      <c r="F108" s="68">
        <v>45853</v>
      </c>
      <c r="G108" s="68">
        <v>45869</v>
      </c>
      <c r="H108" s="69" t="s">
        <v>90</v>
      </c>
      <c r="I108" s="66" t="s">
        <v>20</v>
      </c>
      <c r="J108" s="16" t="s">
        <v>913</v>
      </c>
      <c r="K108" s="19">
        <v>0</v>
      </c>
      <c r="L108" s="81">
        <f t="shared" si="10"/>
        <v>0</v>
      </c>
      <c r="M108" s="16" t="s">
        <v>910</v>
      </c>
      <c r="N108" s="17" t="s">
        <v>171</v>
      </c>
      <c r="O108" s="16" t="s">
        <v>764</v>
      </c>
    </row>
    <row r="109" spans="1:15" s="1" customFormat="1" ht="51" x14ac:dyDescent="0.25">
      <c r="A109" s="92">
        <v>12</v>
      </c>
      <c r="B109" s="66" t="s">
        <v>274</v>
      </c>
      <c r="C109" s="66" t="s">
        <v>980</v>
      </c>
      <c r="D109" s="73">
        <v>1</v>
      </c>
      <c r="E109" s="66" t="s">
        <v>981</v>
      </c>
      <c r="F109" s="68">
        <v>45852</v>
      </c>
      <c r="G109" s="68">
        <v>45869</v>
      </c>
      <c r="H109" s="69" t="s">
        <v>90</v>
      </c>
      <c r="I109" s="66" t="s">
        <v>20</v>
      </c>
      <c r="J109" s="16" t="s">
        <v>913</v>
      </c>
      <c r="K109" s="19">
        <v>0</v>
      </c>
      <c r="L109" s="81">
        <f t="shared" si="10"/>
        <v>0</v>
      </c>
      <c r="M109" s="16" t="s">
        <v>910</v>
      </c>
      <c r="N109" s="17" t="s">
        <v>171</v>
      </c>
      <c r="O109" s="16" t="s">
        <v>764</v>
      </c>
    </row>
    <row r="110" spans="1:15" s="1" customFormat="1" ht="51" x14ac:dyDescent="0.25">
      <c r="A110" s="92">
        <v>12</v>
      </c>
      <c r="B110" s="66" t="s">
        <v>274</v>
      </c>
      <c r="C110" s="66" t="s">
        <v>1058</v>
      </c>
      <c r="D110" s="73">
        <v>600</v>
      </c>
      <c r="E110" s="66" t="s">
        <v>982</v>
      </c>
      <c r="F110" s="68">
        <v>45852</v>
      </c>
      <c r="G110" s="68">
        <v>45884</v>
      </c>
      <c r="H110" s="69" t="s">
        <v>90</v>
      </c>
      <c r="I110" s="66" t="s">
        <v>20</v>
      </c>
      <c r="J110" s="16" t="s">
        <v>913</v>
      </c>
      <c r="K110" s="19">
        <v>0</v>
      </c>
      <c r="L110" s="81">
        <f t="shared" si="10"/>
        <v>0</v>
      </c>
      <c r="M110" s="16" t="s">
        <v>910</v>
      </c>
      <c r="N110" s="17" t="s">
        <v>171</v>
      </c>
      <c r="O110" s="16" t="s">
        <v>764</v>
      </c>
    </row>
    <row r="111" spans="1:15" s="1" customFormat="1" ht="51" x14ac:dyDescent="0.25">
      <c r="A111" s="92">
        <v>127</v>
      </c>
      <c r="B111" s="66" t="s">
        <v>274</v>
      </c>
      <c r="C111" s="66" t="s">
        <v>983</v>
      </c>
      <c r="D111" s="73">
        <v>1</v>
      </c>
      <c r="E111" s="66" t="s">
        <v>985</v>
      </c>
      <c r="F111" s="68">
        <v>45852</v>
      </c>
      <c r="G111" s="68">
        <v>45869</v>
      </c>
      <c r="H111" s="69" t="s">
        <v>90</v>
      </c>
      <c r="I111" s="66" t="s">
        <v>20</v>
      </c>
      <c r="J111" s="16" t="s">
        <v>913</v>
      </c>
      <c r="K111" s="19">
        <v>0</v>
      </c>
      <c r="L111" s="81">
        <f t="shared" si="10"/>
        <v>0</v>
      </c>
      <c r="M111" s="16" t="s">
        <v>910</v>
      </c>
      <c r="N111" s="17" t="s">
        <v>171</v>
      </c>
      <c r="O111" s="16" t="s">
        <v>764</v>
      </c>
    </row>
    <row r="112" spans="1:15" s="1" customFormat="1" ht="51" x14ac:dyDescent="0.25">
      <c r="A112" s="92">
        <v>127</v>
      </c>
      <c r="B112" s="66" t="s">
        <v>274</v>
      </c>
      <c r="C112" s="66" t="s">
        <v>984</v>
      </c>
      <c r="D112" s="73">
        <v>6</v>
      </c>
      <c r="E112" s="66" t="s">
        <v>986</v>
      </c>
      <c r="F112" s="68">
        <v>45852</v>
      </c>
      <c r="G112" s="68">
        <v>45884</v>
      </c>
      <c r="H112" s="69" t="s">
        <v>90</v>
      </c>
      <c r="I112" s="66" t="s">
        <v>20</v>
      </c>
      <c r="J112" s="16" t="s">
        <v>913</v>
      </c>
      <c r="K112" s="19">
        <v>0</v>
      </c>
      <c r="L112" s="81">
        <f t="shared" si="10"/>
        <v>0</v>
      </c>
      <c r="M112" s="16" t="s">
        <v>910</v>
      </c>
      <c r="N112" s="17" t="s">
        <v>171</v>
      </c>
      <c r="O112" s="16" t="s">
        <v>764</v>
      </c>
    </row>
    <row r="113" spans="1:15" s="1" customFormat="1" ht="51" x14ac:dyDescent="0.25">
      <c r="A113" s="92">
        <v>12</v>
      </c>
      <c r="B113" s="66" t="s">
        <v>274</v>
      </c>
      <c r="C113" s="66" t="s">
        <v>1059</v>
      </c>
      <c r="D113" s="73">
        <v>24</v>
      </c>
      <c r="E113" s="66" t="s">
        <v>1060</v>
      </c>
      <c r="F113" s="68">
        <v>45852</v>
      </c>
      <c r="G113" s="68">
        <v>45884</v>
      </c>
      <c r="H113" s="69" t="s">
        <v>90</v>
      </c>
      <c r="I113" s="66" t="s">
        <v>20</v>
      </c>
      <c r="J113" s="16" t="s">
        <v>913</v>
      </c>
      <c r="K113" s="19">
        <v>0</v>
      </c>
      <c r="L113" s="81">
        <f t="shared" si="10"/>
        <v>0</v>
      </c>
      <c r="M113" s="16" t="s">
        <v>910</v>
      </c>
      <c r="N113" s="17" t="s">
        <v>171</v>
      </c>
      <c r="O113" s="16" t="s">
        <v>764</v>
      </c>
    </row>
    <row r="114" spans="1:15" s="1" customFormat="1" ht="51" x14ac:dyDescent="0.25">
      <c r="A114" s="92">
        <v>12</v>
      </c>
      <c r="B114" s="66" t="s">
        <v>274</v>
      </c>
      <c r="C114" s="66" t="s">
        <v>987</v>
      </c>
      <c r="D114" s="73">
        <v>550</v>
      </c>
      <c r="E114" s="66" t="s">
        <v>988</v>
      </c>
      <c r="F114" s="68">
        <v>45852</v>
      </c>
      <c r="G114" s="68">
        <v>45915</v>
      </c>
      <c r="H114" s="69" t="s">
        <v>90</v>
      </c>
      <c r="I114" s="66" t="s">
        <v>20</v>
      </c>
      <c r="J114" s="16" t="s">
        <v>913</v>
      </c>
      <c r="K114" s="19">
        <v>0</v>
      </c>
      <c r="L114" s="81">
        <f t="shared" si="10"/>
        <v>0</v>
      </c>
      <c r="M114" s="16" t="s">
        <v>910</v>
      </c>
      <c r="N114" s="17" t="s">
        <v>171</v>
      </c>
      <c r="O114" s="16" t="s">
        <v>764</v>
      </c>
    </row>
    <row r="115" spans="1:15" s="1" customFormat="1" ht="51" x14ac:dyDescent="0.25">
      <c r="A115" s="92">
        <v>127</v>
      </c>
      <c r="B115" s="66" t="s">
        <v>274</v>
      </c>
      <c r="C115" s="66" t="s">
        <v>989</v>
      </c>
      <c r="D115" s="73">
        <v>1</v>
      </c>
      <c r="E115" s="66" t="s">
        <v>991</v>
      </c>
      <c r="F115" s="68">
        <v>45852</v>
      </c>
      <c r="G115" s="68">
        <v>45884</v>
      </c>
      <c r="H115" s="69" t="s">
        <v>90</v>
      </c>
      <c r="I115" s="66" t="s">
        <v>20</v>
      </c>
      <c r="J115" s="16" t="s">
        <v>913</v>
      </c>
      <c r="K115" s="19">
        <v>0</v>
      </c>
      <c r="L115" s="81">
        <f t="shared" si="10"/>
        <v>0</v>
      </c>
      <c r="M115" s="16" t="s">
        <v>910</v>
      </c>
      <c r="N115" s="17" t="s">
        <v>171</v>
      </c>
      <c r="O115" s="16" t="s">
        <v>764</v>
      </c>
    </row>
    <row r="116" spans="1:15" s="1" customFormat="1" ht="51" x14ac:dyDescent="0.25">
      <c r="A116" s="92">
        <v>127</v>
      </c>
      <c r="B116" s="66" t="s">
        <v>274</v>
      </c>
      <c r="C116" s="66" t="s">
        <v>990</v>
      </c>
      <c r="D116" s="73">
        <v>1</v>
      </c>
      <c r="E116" s="66" t="s">
        <v>992</v>
      </c>
      <c r="F116" s="68">
        <v>45852</v>
      </c>
      <c r="G116" s="68">
        <v>45869</v>
      </c>
      <c r="H116" s="69" t="s">
        <v>90</v>
      </c>
      <c r="I116" s="66" t="s">
        <v>20</v>
      </c>
      <c r="J116" s="16" t="s">
        <v>913</v>
      </c>
      <c r="K116" s="19">
        <v>0</v>
      </c>
      <c r="L116" s="81">
        <f t="shared" si="10"/>
        <v>0</v>
      </c>
      <c r="M116" s="16" t="s">
        <v>910</v>
      </c>
      <c r="N116" s="17" t="s">
        <v>171</v>
      </c>
      <c r="O116" s="16" t="s">
        <v>764</v>
      </c>
    </row>
    <row r="117" spans="1:15" s="1" customFormat="1" ht="127.5" x14ac:dyDescent="0.25">
      <c r="A117" s="92">
        <v>12</v>
      </c>
      <c r="B117" s="66" t="s">
        <v>274</v>
      </c>
      <c r="C117" s="66" t="s">
        <v>833</v>
      </c>
      <c r="D117" s="73">
        <v>932</v>
      </c>
      <c r="E117" s="66" t="s">
        <v>835</v>
      </c>
      <c r="F117" s="68">
        <v>45748</v>
      </c>
      <c r="G117" s="68">
        <v>45899</v>
      </c>
      <c r="H117" s="69" t="s">
        <v>90</v>
      </c>
      <c r="I117" s="66" t="s">
        <v>20</v>
      </c>
      <c r="J117" s="16" t="s">
        <v>993</v>
      </c>
      <c r="K117" s="19">
        <v>900</v>
      </c>
      <c r="L117" s="81">
        <f t="shared" si="4"/>
        <v>0.96566523605150212</v>
      </c>
      <c r="M117" s="16" t="s">
        <v>1024</v>
      </c>
      <c r="N117" s="17" t="s">
        <v>171</v>
      </c>
      <c r="O117" s="16" t="s">
        <v>764</v>
      </c>
    </row>
    <row r="118" spans="1:15" s="1" customFormat="1" ht="127.5" x14ac:dyDescent="0.25">
      <c r="A118" s="92">
        <v>12</v>
      </c>
      <c r="B118" s="66" t="s">
        <v>274</v>
      </c>
      <c r="C118" s="66" t="s">
        <v>857</v>
      </c>
      <c r="D118" s="73">
        <v>150</v>
      </c>
      <c r="E118" s="66" t="s">
        <v>836</v>
      </c>
      <c r="F118" s="68">
        <v>45748</v>
      </c>
      <c r="G118" s="68">
        <v>45899</v>
      </c>
      <c r="H118" s="69" t="s">
        <v>90</v>
      </c>
      <c r="I118" s="66" t="s">
        <v>20</v>
      </c>
      <c r="J118" s="16" t="s">
        <v>993</v>
      </c>
      <c r="K118" s="19">
        <v>150</v>
      </c>
      <c r="L118" s="81">
        <f t="shared" si="4"/>
        <v>1</v>
      </c>
      <c r="M118" s="16" t="s">
        <v>1023</v>
      </c>
      <c r="N118" s="17" t="s">
        <v>171</v>
      </c>
      <c r="O118" s="16" t="s">
        <v>764</v>
      </c>
    </row>
    <row r="119" spans="1:15" s="1" customFormat="1" ht="63.75" x14ac:dyDescent="0.25">
      <c r="A119" s="92">
        <v>12</v>
      </c>
      <c r="B119" s="66" t="s">
        <v>274</v>
      </c>
      <c r="C119" s="66" t="s">
        <v>834</v>
      </c>
      <c r="D119" s="73">
        <v>2</v>
      </c>
      <c r="E119" s="66" t="s">
        <v>837</v>
      </c>
      <c r="F119" s="68">
        <v>45748</v>
      </c>
      <c r="G119" s="68">
        <v>45838</v>
      </c>
      <c r="H119" s="69" t="s">
        <v>90</v>
      </c>
      <c r="I119" s="66" t="s">
        <v>20</v>
      </c>
      <c r="J119" s="16" t="s">
        <v>993</v>
      </c>
      <c r="K119" s="19">
        <v>2</v>
      </c>
      <c r="L119" s="81">
        <f t="shared" si="4"/>
        <v>1</v>
      </c>
      <c r="M119" s="16" t="s">
        <v>1061</v>
      </c>
      <c r="N119" s="17" t="s">
        <v>171</v>
      </c>
      <c r="O119" s="16" t="s">
        <v>764</v>
      </c>
    </row>
    <row r="120" spans="1:15" s="1" customFormat="1" ht="140.25" x14ac:dyDescent="0.25">
      <c r="A120" s="92">
        <v>12</v>
      </c>
      <c r="B120" s="66" t="s">
        <v>274</v>
      </c>
      <c r="C120" s="66" t="s">
        <v>994</v>
      </c>
      <c r="D120" s="73">
        <v>1</v>
      </c>
      <c r="E120" s="66" t="s">
        <v>1001</v>
      </c>
      <c r="F120" s="68">
        <v>45811</v>
      </c>
      <c r="G120" s="68">
        <v>45868</v>
      </c>
      <c r="H120" s="69" t="s">
        <v>90</v>
      </c>
      <c r="I120" s="66" t="s">
        <v>20</v>
      </c>
      <c r="J120" s="16" t="s">
        <v>993</v>
      </c>
      <c r="K120" s="19">
        <v>0</v>
      </c>
      <c r="L120" s="81">
        <f t="shared" ref="L120:L126" si="11">IF((K120/D120)&gt;100%,100%,(K120/D120))</f>
        <v>0</v>
      </c>
      <c r="M120" s="16" t="s">
        <v>1008</v>
      </c>
      <c r="N120" s="17" t="s">
        <v>171</v>
      </c>
      <c r="O120" s="16" t="s">
        <v>1007</v>
      </c>
    </row>
    <row r="121" spans="1:15" s="1" customFormat="1" ht="178.5" x14ac:dyDescent="0.25">
      <c r="A121" s="92">
        <v>12</v>
      </c>
      <c r="B121" s="66" t="s">
        <v>274</v>
      </c>
      <c r="C121" s="66" t="s">
        <v>995</v>
      </c>
      <c r="D121" s="73">
        <v>1</v>
      </c>
      <c r="E121" s="66" t="s">
        <v>1002</v>
      </c>
      <c r="F121" s="68">
        <v>45811</v>
      </c>
      <c r="G121" s="68">
        <v>45868</v>
      </c>
      <c r="H121" s="69" t="s">
        <v>90</v>
      </c>
      <c r="I121" s="66" t="s">
        <v>20</v>
      </c>
      <c r="J121" s="16" t="s">
        <v>993</v>
      </c>
      <c r="K121" s="19">
        <v>0</v>
      </c>
      <c r="L121" s="81">
        <f t="shared" ref="L121:L122" si="12">IF((K121/D121)&gt;100%,100%,(K121/D121))</f>
        <v>0</v>
      </c>
      <c r="M121" s="16" t="s">
        <v>1008</v>
      </c>
      <c r="N121" s="17" t="s">
        <v>171</v>
      </c>
      <c r="O121" s="16" t="s">
        <v>1007</v>
      </c>
    </row>
    <row r="122" spans="1:15" s="1" customFormat="1" ht="216.75" x14ac:dyDescent="0.25">
      <c r="A122" s="92">
        <v>12</v>
      </c>
      <c r="B122" s="66" t="s">
        <v>274</v>
      </c>
      <c r="C122" s="66" t="s">
        <v>996</v>
      </c>
      <c r="D122" s="73">
        <v>1</v>
      </c>
      <c r="E122" s="66" t="s">
        <v>1003</v>
      </c>
      <c r="F122" s="68">
        <v>45811</v>
      </c>
      <c r="G122" s="68">
        <v>45868</v>
      </c>
      <c r="H122" s="69" t="s">
        <v>90</v>
      </c>
      <c r="I122" s="66" t="s">
        <v>20</v>
      </c>
      <c r="J122" s="16" t="s">
        <v>993</v>
      </c>
      <c r="K122" s="19">
        <v>0</v>
      </c>
      <c r="L122" s="81">
        <f t="shared" si="12"/>
        <v>0</v>
      </c>
      <c r="M122" s="16" t="s">
        <v>1008</v>
      </c>
      <c r="N122" s="17" t="s">
        <v>171</v>
      </c>
      <c r="O122" s="16" t="s">
        <v>1007</v>
      </c>
    </row>
    <row r="123" spans="1:15" s="1" customFormat="1" ht="409.5" x14ac:dyDescent="0.25">
      <c r="A123" s="92">
        <v>12</v>
      </c>
      <c r="B123" s="66" t="s">
        <v>274</v>
      </c>
      <c r="C123" s="66" t="s">
        <v>997</v>
      </c>
      <c r="D123" s="73">
        <v>1</v>
      </c>
      <c r="E123" s="66" t="s">
        <v>1004</v>
      </c>
      <c r="F123" s="68">
        <v>45901</v>
      </c>
      <c r="G123" s="68">
        <v>45991</v>
      </c>
      <c r="H123" s="69" t="s">
        <v>90</v>
      </c>
      <c r="I123" s="66" t="s">
        <v>20</v>
      </c>
      <c r="J123" s="16" t="s">
        <v>993</v>
      </c>
      <c r="K123" s="19">
        <v>0</v>
      </c>
      <c r="L123" s="81">
        <f t="shared" si="11"/>
        <v>0</v>
      </c>
      <c r="M123" s="16" t="s">
        <v>1009</v>
      </c>
      <c r="N123" s="17" t="s">
        <v>171</v>
      </c>
      <c r="O123" s="16" t="s">
        <v>764</v>
      </c>
    </row>
    <row r="124" spans="1:15" s="1" customFormat="1" ht="63.75" x14ac:dyDescent="0.25">
      <c r="A124" s="92">
        <v>12</v>
      </c>
      <c r="B124" s="66" t="s">
        <v>274</v>
      </c>
      <c r="C124" s="66" t="s">
        <v>998</v>
      </c>
      <c r="D124" s="73">
        <v>2</v>
      </c>
      <c r="E124" s="66" t="s">
        <v>1005</v>
      </c>
      <c r="F124" s="68">
        <v>45870</v>
      </c>
      <c r="G124" s="68">
        <v>45992</v>
      </c>
      <c r="H124" s="69" t="s">
        <v>90</v>
      </c>
      <c r="I124" s="66" t="s">
        <v>20</v>
      </c>
      <c r="J124" s="16" t="s">
        <v>993</v>
      </c>
      <c r="K124" s="19">
        <v>0</v>
      </c>
      <c r="L124" s="81">
        <f t="shared" si="11"/>
        <v>0</v>
      </c>
      <c r="M124" s="16" t="s">
        <v>910</v>
      </c>
      <c r="N124" s="17" t="s">
        <v>171</v>
      </c>
      <c r="O124" s="16" t="s">
        <v>764</v>
      </c>
    </row>
    <row r="125" spans="1:15" s="1" customFormat="1" ht="51" x14ac:dyDescent="0.25">
      <c r="A125" s="92">
        <v>12</v>
      </c>
      <c r="B125" s="66" t="s">
        <v>274</v>
      </c>
      <c r="C125" s="66" t="s">
        <v>999</v>
      </c>
      <c r="D125" s="73">
        <v>1</v>
      </c>
      <c r="E125" s="66" t="s">
        <v>837</v>
      </c>
      <c r="F125" s="68">
        <v>45832</v>
      </c>
      <c r="G125" s="68">
        <v>45853</v>
      </c>
      <c r="H125" s="69" t="s">
        <v>90</v>
      </c>
      <c r="I125" s="66" t="s">
        <v>20</v>
      </c>
      <c r="J125" s="16" t="s">
        <v>993</v>
      </c>
      <c r="K125" s="19">
        <v>0</v>
      </c>
      <c r="L125" s="81">
        <f t="shared" ref="L125" si="13">IF((K125/D125)&gt;100%,100%,(K125/D125))</f>
        <v>0</v>
      </c>
      <c r="M125" s="16" t="s">
        <v>910</v>
      </c>
      <c r="N125" s="17" t="s">
        <v>171</v>
      </c>
      <c r="O125" s="16" t="s">
        <v>764</v>
      </c>
    </row>
    <row r="126" spans="1:15" s="1" customFormat="1" ht="38.25" x14ac:dyDescent="0.25">
      <c r="A126" s="92">
        <v>12</v>
      </c>
      <c r="B126" s="66" t="s">
        <v>274</v>
      </c>
      <c r="C126" s="66" t="s">
        <v>1000</v>
      </c>
      <c r="D126" s="73">
        <v>8</v>
      </c>
      <c r="E126" s="66" t="s">
        <v>1006</v>
      </c>
      <c r="F126" s="68">
        <v>45853</v>
      </c>
      <c r="G126" s="68">
        <v>45945</v>
      </c>
      <c r="H126" s="69" t="s">
        <v>90</v>
      </c>
      <c r="I126" s="66" t="s">
        <v>20</v>
      </c>
      <c r="J126" s="16" t="s">
        <v>993</v>
      </c>
      <c r="K126" s="19">
        <v>0</v>
      </c>
      <c r="L126" s="81">
        <f t="shared" si="11"/>
        <v>0</v>
      </c>
      <c r="M126" s="16" t="s">
        <v>910</v>
      </c>
      <c r="N126" s="17" t="s">
        <v>171</v>
      </c>
      <c r="O126" s="16" t="s">
        <v>764</v>
      </c>
    </row>
    <row r="127" spans="1:15" s="90" customFormat="1" ht="140.25" x14ac:dyDescent="0.25">
      <c r="A127" s="92" t="s">
        <v>878</v>
      </c>
      <c r="B127" s="66" t="s">
        <v>274</v>
      </c>
      <c r="C127" s="66" t="s">
        <v>879</v>
      </c>
      <c r="D127" s="73">
        <v>1</v>
      </c>
      <c r="E127" s="66" t="s">
        <v>880</v>
      </c>
      <c r="F127" s="68">
        <v>45779</v>
      </c>
      <c r="G127" s="68">
        <v>45869</v>
      </c>
      <c r="H127" s="69" t="s">
        <v>89</v>
      </c>
      <c r="I127" s="66" t="s">
        <v>20</v>
      </c>
      <c r="J127" s="16" t="s">
        <v>764</v>
      </c>
      <c r="K127" s="19">
        <v>0</v>
      </c>
      <c r="L127" s="81">
        <f t="shared" si="4"/>
        <v>0</v>
      </c>
      <c r="M127" s="16" t="s">
        <v>1043</v>
      </c>
      <c r="N127" s="17" t="s">
        <v>171</v>
      </c>
      <c r="O127" s="16" t="s">
        <v>764</v>
      </c>
    </row>
    <row r="128" spans="1:15" s="90" customFormat="1" ht="25.5" x14ac:dyDescent="0.25">
      <c r="A128" s="92" t="s">
        <v>883</v>
      </c>
      <c r="B128" s="66" t="s">
        <v>274</v>
      </c>
      <c r="C128" s="66" t="s">
        <v>884</v>
      </c>
      <c r="D128" s="91">
        <v>1</v>
      </c>
      <c r="E128" s="66" t="s">
        <v>885</v>
      </c>
      <c r="F128" s="68">
        <v>45779</v>
      </c>
      <c r="G128" s="68">
        <v>45930</v>
      </c>
      <c r="H128" s="69" t="s">
        <v>89</v>
      </c>
      <c r="I128" s="66" t="s">
        <v>20</v>
      </c>
      <c r="J128" s="16" t="s">
        <v>764</v>
      </c>
      <c r="K128" s="93">
        <v>0</v>
      </c>
      <c r="L128" s="81">
        <f t="shared" si="4"/>
        <v>0</v>
      </c>
      <c r="M128" s="16" t="s">
        <v>1032</v>
      </c>
      <c r="N128" s="17" t="s">
        <v>171</v>
      </c>
      <c r="O128" s="16" t="s">
        <v>1033</v>
      </c>
    </row>
    <row r="129" spans="1:15" s="90" customFormat="1" ht="38.25" x14ac:dyDescent="0.25">
      <c r="A129" s="92" t="s">
        <v>883</v>
      </c>
      <c r="B129" s="66" t="s">
        <v>274</v>
      </c>
      <c r="C129" s="66" t="s">
        <v>886</v>
      </c>
      <c r="D129" s="91">
        <v>1</v>
      </c>
      <c r="E129" s="66" t="s">
        <v>887</v>
      </c>
      <c r="F129" s="68">
        <v>45779</v>
      </c>
      <c r="G129" s="68">
        <v>45930</v>
      </c>
      <c r="H129" s="69" t="s">
        <v>89</v>
      </c>
      <c r="I129" s="66" t="s">
        <v>20</v>
      </c>
      <c r="J129" s="16" t="s">
        <v>764</v>
      </c>
      <c r="K129" s="93">
        <v>0</v>
      </c>
      <c r="L129" s="81">
        <f t="shared" si="4"/>
        <v>0</v>
      </c>
      <c r="M129" s="16" t="s">
        <v>1032</v>
      </c>
      <c r="N129" s="17" t="s">
        <v>171</v>
      </c>
      <c r="O129" s="16" t="s">
        <v>1034</v>
      </c>
    </row>
    <row r="130" spans="1:15" s="90" customFormat="1" ht="38.25" x14ac:dyDescent="0.25">
      <c r="A130" s="92" t="s">
        <v>890</v>
      </c>
      <c r="B130" s="66" t="s">
        <v>274</v>
      </c>
      <c r="C130" s="66" t="s">
        <v>891</v>
      </c>
      <c r="D130" s="73">
        <v>59</v>
      </c>
      <c r="E130" s="66" t="s">
        <v>892</v>
      </c>
      <c r="F130" s="68">
        <v>45748</v>
      </c>
      <c r="G130" s="68">
        <v>45960</v>
      </c>
      <c r="H130" s="69" t="s">
        <v>89</v>
      </c>
      <c r="I130" s="66" t="s">
        <v>20</v>
      </c>
      <c r="J130" s="16" t="s">
        <v>764</v>
      </c>
      <c r="K130" s="19">
        <v>59</v>
      </c>
      <c r="L130" s="81">
        <f t="shared" si="4"/>
        <v>1</v>
      </c>
      <c r="M130" s="16" t="s">
        <v>1035</v>
      </c>
      <c r="N130" s="17" t="s">
        <v>171</v>
      </c>
      <c r="O130" s="16" t="s">
        <v>764</v>
      </c>
    </row>
    <row r="131" spans="1:15" x14ac:dyDescent="0.25">
      <c r="A131" s="16"/>
      <c r="B131" s="16"/>
      <c r="C131" s="16"/>
      <c r="D131" s="19"/>
      <c r="E131" s="16"/>
      <c r="F131" s="17"/>
      <c r="G131" s="17"/>
      <c r="H131" s="18"/>
      <c r="I131" s="16"/>
      <c r="J131" s="16"/>
      <c r="K131" s="16"/>
      <c r="L131" s="81" t="e">
        <f t="shared" si="4"/>
        <v>#DIV/0!</v>
      </c>
      <c r="M131" s="16"/>
      <c r="N131" s="17"/>
      <c r="O131" s="16"/>
    </row>
    <row r="132" spans="1:15" x14ac:dyDescent="0.25">
      <c r="A132" s="16"/>
      <c r="B132" s="16"/>
      <c r="C132" s="16"/>
      <c r="D132" s="19"/>
      <c r="E132" s="16"/>
      <c r="F132" s="17"/>
      <c r="G132" s="17"/>
      <c r="H132" s="18"/>
      <c r="I132" s="16"/>
      <c r="J132" s="16"/>
      <c r="K132" s="16"/>
      <c r="L132" s="81" t="e">
        <f t="shared" si="4"/>
        <v>#DIV/0!</v>
      </c>
      <c r="M132" s="16"/>
      <c r="N132" s="17"/>
      <c r="O132" s="16"/>
    </row>
    <row r="133" spans="1:15" x14ac:dyDescent="0.25">
      <c r="A133" s="16"/>
      <c r="B133" s="16"/>
      <c r="C133" s="16"/>
      <c r="D133" s="19"/>
      <c r="E133" s="16"/>
      <c r="F133" s="17"/>
      <c r="G133" s="17"/>
      <c r="H133" s="18"/>
      <c r="I133" s="16"/>
      <c r="J133" s="16"/>
      <c r="K133" s="16"/>
      <c r="L133" s="81" t="e">
        <f t="shared" si="4"/>
        <v>#DIV/0!</v>
      </c>
      <c r="M133" s="16"/>
      <c r="N133" s="17"/>
      <c r="O133" s="16"/>
    </row>
    <row r="134" spans="1:15" x14ac:dyDescent="0.25">
      <c r="A134" s="16"/>
      <c r="B134" s="16"/>
      <c r="C134" s="16"/>
      <c r="D134" s="19"/>
      <c r="E134" s="16"/>
      <c r="F134" s="17"/>
      <c r="G134" s="17"/>
      <c r="H134" s="18"/>
      <c r="I134" s="16"/>
      <c r="J134" s="16"/>
      <c r="K134" s="16"/>
      <c r="L134" s="81" t="e">
        <f t="shared" ref="L134:L197" si="14">IF((K134/D134)&gt;100%,100%,(K134/D134))</f>
        <v>#DIV/0!</v>
      </c>
      <c r="M134" s="16"/>
      <c r="N134" s="17"/>
      <c r="O134" s="16"/>
    </row>
    <row r="135" spans="1:15" x14ac:dyDescent="0.25">
      <c r="A135" s="16"/>
      <c r="B135" s="16"/>
      <c r="C135" s="16"/>
      <c r="D135" s="19"/>
      <c r="E135" s="16"/>
      <c r="F135" s="17"/>
      <c r="G135" s="17"/>
      <c r="H135" s="18"/>
      <c r="I135" s="16"/>
      <c r="J135" s="16"/>
      <c r="K135" s="16"/>
      <c r="L135" s="81" t="e">
        <f t="shared" si="14"/>
        <v>#DIV/0!</v>
      </c>
      <c r="M135" s="16"/>
      <c r="N135" s="17"/>
      <c r="O135" s="16"/>
    </row>
    <row r="136" spans="1:15" x14ac:dyDescent="0.25">
      <c r="A136" s="16"/>
      <c r="B136" s="16"/>
      <c r="C136" s="16"/>
      <c r="D136" s="19"/>
      <c r="E136" s="16"/>
      <c r="F136" s="17"/>
      <c r="G136" s="17"/>
      <c r="H136" s="18"/>
      <c r="I136" s="16"/>
      <c r="J136" s="16"/>
      <c r="K136" s="16"/>
      <c r="L136" s="81" t="e">
        <f t="shared" si="14"/>
        <v>#DIV/0!</v>
      </c>
      <c r="M136" s="16"/>
      <c r="N136" s="17"/>
      <c r="O136" s="16"/>
    </row>
    <row r="137" spans="1:15" x14ac:dyDescent="0.25">
      <c r="A137" s="16"/>
      <c r="B137" s="16"/>
      <c r="C137" s="16"/>
      <c r="D137" s="19"/>
      <c r="E137" s="16"/>
      <c r="F137" s="17"/>
      <c r="G137" s="17"/>
      <c r="H137" s="18"/>
      <c r="I137" s="16"/>
      <c r="J137" s="16"/>
      <c r="K137" s="16"/>
      <c r="L137" s="81" t="e">
        <f t="shared" si="14"/>
        <v>#DIV/0!</v>
      </c>
      <c r="M137" s="16"/>
      <c r="N137" s="17"/>
      <c r="O137" s="16"/>
    </row>
    <row r="138" spans="1:15" x14ac:dyDescent="0.25">
      <c r="A138" s="16"/>
      <c r="B138" s="16"/>
      <c r="C138" s="16"/>
      <c r="D138" s="19"/>
      <c r="E138" s="16"/>
      <c r="F138" s="17"/>
      <c r="G138" s="17"/>
      <c r="H138" s="18"/>
      <c r="I138" s="16"/>
      <c r="J138" s="16"/>
      <c r="K138" s="16"/>
      <c r="L138" s="81" t="e">
        <f t="shared" si="14"/>
        <v>#DIV/0!</v>
      </c>
      <c r="M138" s="16"/>
      <c r="N138" s="17"/>
      <c r="O138" s="16"/>
    </row>
    <row r="139" spans="1:15" x14ac:dyDescent="0.25">
      <c r="A139" s="16"/>
      <c r="B139" s="16"/>
      <c r="C139" s="16"/>
      <c r="D139" s="19"/>
      <c r="E139" s="16"/>
      <c r="F139" s="17"/>
      <c r="G139" s="17"/>
      <c r="H139" s="18"/>
      <c r="I139" s="16"/>
      <c r="J139" s="16"/>
      <c r="K139" s="16"/>
      <c r="L139" s="81" t="e">
        <f t="shared" si="14"/>
        <v>#DIV/0!</v>
      </c>
      <c r="M139" s="16"/>
      <c r="N139" s="17"/>
      <c r="O139" s="16"/>
    </row>
    <row r="140" spans="1:15" x14ac:dyDescent="0.25">
      <c r="A140" s="16"/>
      <c r="B140" s="16"/>
      <c r="C140" s="16"/>
      <c r="D140" s="19"/>
      <c r="E140" s="16"/>
      <c r="F140" s="17"/>
      <c r="G140" s="17"/>
      <c r="H140" s="18"/>
      <c r="I140" s="16"/>
      <c r="J140" s="16"/>
      <c r="K140" s="16"/>
      <c r="L140" s="81" t="e">
        <f t="shared" si="14"/>
        <v>#DIV/0!</v>
      </c>
      <c r="M140" s="16"/>
      <c r="N140" s="17"/>
      <c r="O140" s="16"/>
    </row>
    <row r="141" spans="1:15" x14ac:dyDescent="0.25">
      <c r="A141" s="16"/>
      <c r="B141" s="16"/>
      <c r="C141" s="16"/>
      <c r="D141" s="19"/>
      <c r="E141" s="16"/>
      <c r="F141" s="17"/>
      <c r="G141" s="17"/>
      <c r="H141" s="18"/>
      <c r="I141" s="16"/>
      <c r="J141" s="16"/>
      <c r="K141" s="16"/>
      <c r="L141" s="81" t="e">
        <f t="shared" si="14"/>
        <v>#DIV/0!</v>
      </c>
      <c r="M141" s="16"/>
      <c r="N141" s="17"/>
      <c r="O141" s="16"/>
    </row>
    <row r="142" spans="1:15" x14ac:dyDescent="0.25">
      <c r="A142" s="16"/>
      <c r="B142" s="16"/>
      <c r="C142" s="16"/>
      <c r="D142" s="19"/>
      <c r="E142" s="16"/>
      <c r="F142" s="17"/>
      <c r="G142" s="17"/>
      <c r="H142" s="18"/>
      <c r="I142" s="16"/>
      <c r="J142" s="16"/>
      <c r="K142" s="16"/>
      <c r="L142" s="81" t="e">
        <f t="shared" si="14"/>
        <v>#DIV/0!</v>
      </c>
      <c r="M142" s="16"/>
      <c r="N142" s="17"/>
      <c r="O142" s="16"/>
    </row>
    <row r="143" spans="1:15" x14ac:dyDescent="0.25">
      <c r="A143" s="16"/>
      <c r="B143" s="16"/>
      <c r="C143" s="16"/>
      <c r="D143" s="19"/>
      <c r="E143" s="16"/>
      <c r="F143" s="17"/>
      <c r="G143" s="17"/>
      <c r="H143" s="18"/>
      <c r="I143" s="16"/>
      <c r="J143" s="16"/>
      <c r="K143" s="16"/>
      <c r="L143" s="81" t="e">
        <f t="shared" si="14"/>
        <v>#DIV/0!</v>
      </c>
      <c r="M143" s="16"/>
      <c r="N143" s="17"/>
      <c r="O143" s="16"/>
    </row>
    <row r="144" spans="1:15" x14ac:dyDescent="0.25">
      <c r="A144" s="16"/>
      <c r="B144" s="16"/>
      <c r="C144" s="16"/>
      <c r="D144" s="19"/>
      <c r="E144" s="16"/>
      <c r="F144" s="17"/>
      <c r="G144" s="17"/>
      <c r="H144" s="18"/>
      <c r="I144" s="16"/>
      <c r="J144" s="16"/>
      <c r="K144" s="16"/>
      <c r="L144" s="81" t="e">
        <f t="shared" si="14"/>
        <v>#DIV/0!</v>
      </c>
      <c r="M144" s="16"/>
      <c r="N144" s="17"/>
      <c r="O144" s="16"/>
    </row>
    <row r="145" spans="1:15" x14ac:dyDescent="0.25">
      <c r="A145" s="16"/>
      <c r="B145" s="16"/>
      <c r="C145" s="16"/>
      <c r="D145" s="19"/>
      <c r="E145" s="16"/>
      <c r="F145" s="17"/>
      <c r="G145" s="17"/>
      <c r="H145" s="18"/>
      <c r="I145" s="16"/>
      <c r="J145" s="16"/>
      <c r="K145" s="16"/>
      <c r="L145" s="81" t="e">
        <f t="shared" si="14"/>
        <v>#DIV/0!</v>
      </c>
      <c r="M145" s="16"/>
      <c r="N145" s="17"/>
      <c r="O145" s="16"/>
    </row>
    <row r="146" spans="1:15" x14ac:dyDescent="0.25">
      <c r="A146" s="16"/>
      <c r="B146" s="16"/>
      <c r="C146" s="16"/>
      <c r="D146" s="19"/>
      <c r="E146" s="16"/>
      <c r="F146" s="17"/>
      <c r="G146" s="17"/>
      <c r="H146" s="18"/>
      <c r="I146" s="16"/>
      <c r="J146" s="16"/>
      <c r="K146" s="16"/>
      <c r="L146" s="81" t="e">
        <f t="shared" si="14"/>
        <v>#DIV/0!</v>
      </c>
      <c r="M146" s="16"/>
      <c r="N146" s="17"/>
      <c r="O146" s="16"/>
    </row>
    <row r="147" spans="1:15" x14ac:dyDescent="0.25">
      <c r="A147" s="16"/>
      <c r="B147" s="16"/>
      <c r="C147" s="16"/>
      <c r="D147" s="19"/>
      <c r="E147" s="16"/>
      <c r="F147" s="17"/>
      <c r="G147" s="17"/>
      <c r="H147" s="18"/>
      <c r="I147" s="16"/>
      <c r="J147" s="16"/>
      <c r="K147" s="16"/>
      <c r="L147" s="81" t="e">
        <f t="shared" si="14"/>
        <v>#DIV/0!</v>
      </c>
      <c r="M147" s="16"/>
      <c r="N147" s="17"/>
      <c r="O147" s="16"/>
    </row>
    <row r="148" spans="1:15" x14ac:dyDescent="0.25">
      <c r="A148" s="16"/>
      <c r="B148" s="16"/>
      <c r="C148" s="16"/>
      <c r="D148" s="19"/>
      <c r="E148" s="16"/>
      <c r="F148" s="17"/>
      <c r="G148" s="17"/>
      <c r="H148" s="18"/>
      <c r="I148" s="16"/>
      <c r="J148" s="16"/>
      <c r="K148" s="16"/>
      <c r="L148" s="81" t="e">
        <f t="shared" si="14"/>
        <v>#DIV/0!</v>
      </c>
      <c r="M148" s="16"/>
      <c r="N148" s="17"/>
      <c r="O148" s="16"/>
    </row>
    <row r="149" spans="1:15" x14ac:dyDescent="0.25">
      <c r="A149" s="16"/>
      <c r="B149" s="16"/>
      <c r="C149" s="16"/>
      <c r="D149" s="19"/>
      <c r="E149" s="16"/>
      <c r="F149" s="17"/>
      <c r="G149" s="17"/>
      <c r="H149" s="18"/>
      <c r="I149" s="16"/>
      <c r="J149" s="16"/>
      <c r="K149" s="16"/>
      <c r="L149" s="81" t="e">
        <f t="shared" si="14"/>
        <v>#DIV/0!</v>
      </c>
      <c r="M149" s="16"/>
      <c r="N149" s="17"/>
      <c r="O149" s="16"/>
    </row>
    <row r="150" spans="1:15" x14ac:dyDescent="0.25">
      <c r="A150" s="16"/>
      <c r="B150" s="16"/>
      <c r="C150" s="16"/>
      <c r="D150" s="19"/>
      <c r="E150" s="16"/>
      <c r="F150" s="17"/>
      <c r="G150" s="17"/>
      <c r="H150" s="18"/>
      <c r="I150" s="16"/>
      <c r="J150" s="16"/>
      <c r="K150" s="16"/>
      <c r="L150" s="81" t="e">
        <f t="shared" si="14"/>
        <v>#DIV/0!</v>
      </c>
      <c r="M150" s="16"/>
      <c r="N150" s="17"/>
      <c r="O150" s="16"/>
    </row>
    <row r="151" spans="1:15" x14ac:dyDescent="0.25">
      <c r="A151" s="16"/>
      <c r="B151" s="16"/>
      <c r="C151" s="16"/>
      <c r="D151" s="19"/>
      <c r="E151" s="16"/>
      <c r="F151" s="17"/>
      <c r="G151" s="17"/>
      <c r="H151" s="18"/>
      <c r="I151" s="16"/>
      <c r="J151" s="16"/>
      <c r="K151" s="16"/>
      <c r="L151" s="81" t="e">
        <f t="shared" si="14"/>
        <v>#DIV/0!</v>
      </c>
      <c r="M151" s="16"/>
      <c r="N151" s="17"/>
      <c r="O151" s="16"/>
    </row>
    <row r="152" spans="1:15" x14ac:dyDescent="0.25">
      <c r="A152" s="16"/>
      <c r="B152" s="16"/>
      <c r="C152" s="16"/>
      <c r="D152" s="19"/>
      <c r="E152" s="16"/>
      <c r="F152" s="17"/>
      <c r="G152" s="17"/>
      <c r="H152" s="18"/>
      <c r="I152" s="16"/>
      <c r="J152" s="16"/>
      <c r="K152" s="16"/>
      <c r="L152" s="81" t="e">
        <f t="shared" si="14"/>
        <v>#DIV/0!</v>
      </c>
      <c r="M152" s="16"/>
      <c r="N152" s="17"/>
      <c r="O152" s="16"/>
    </row>
    <row r="153" spans="1:15" x14ac:dyDescent="0.25">
      <c r="A153" s="16"/>
      <c r="B153" s="16"/>
      <c r="C153" s="16"/>
      <c r="D153" s="19"/>
      <c r="E153" s="16"/>
      <c r="F153" s="17"/>
      <c r="G153" s="17"/>
      <c r="H153" s="18"/>
      <c r="I153" s="16"/>
      <c r="J153" s="16"/>
      <c r="K153" s="16"/>
      <c r="L153" s="81" t="e">
        <f t="shared" si="14"/>
        <v>#DIV/0!</v>
      </c>
      <c r="M153" s="16"/>
      <c r="N153" s="17"/>
      <c r="O153" s="16"/>
    </row>
    <row r="154" spans="1:15" x14ac:dyDescent="0.25">
      <c r="A154" s="16"/>
      <c r="B154" s="16"/>
      <c r="C154" s="16"/>
      <c r="D154" s="19"/>
      <c r="E154" s="16"/>
      <c r="F154" s="17"/>
      <c r="G154" s="17"/>
      <c r="H154" s="18"/>
      <c r="I154" s="16"/>
      <c r="J154" s="16"/>
      <c r="K154" s="16"/>
      <c r="L154" s="81" t="e">
        <f t="shared" si="14"/>
        <v>#DIV/0!</v>
      </c>
      <c r="M154" s="16"/>
      <c r="N154" s="17"/>
      <c r="O154" s="16"/>
    </row>
    <row r="155" spans="1:15" x14ac:dyDescent="0.25">
      <c r="A155" s="16"/>
      <c r="B155" s="16"/>
      <c r="C155" s="16"/>
      <c r="D155" s="19"/>
      <c r="E155" s="16"/>
      <c r="F155" s="17"/>
      <c r="G155" s="17"/>
      <c r="H155" s="18"/>
      <c r="I155" s="16"/>
      <c r="J155" s="16"/>
      <c r="K155" s="16"/>
      <c r="L155" s="81" t="e">
        <f t="shared" si="14"/>
        <v>#DIV/0!</v>
      </c>
      <c r="M155" s="16"/>
      <c r="N155" s="17"/>
      <c r="O155" s="16"/>
    </row>
    <row r="156" spans="1:15" x14ac:dyDescent="0.25">
      <c r="A156" s="16"/>
      <c r="B156" s="16"/>
      <c r="C156" s="16"/>
      <c r="D156" s="19"/>
      <c r="E156" s="16"/>
      <c r="F156" s="17"/>
      <c r="G156" s="17"/>
      <c r="H156" s="18"/>
      <c r="I156" s="16"/>
      <c r="J156" s="16"/>
      <c r="K156" s="16"/>
      <c r="L156" s="81" t="e">
        <f t="shared" si="14"/>
        <v>#DIV/0!</v>
      </c>
      <c r="M156" s="16"/>
      <c r="N156" s="17"/>
      <c r="O156" s="16"/>
    </row>
    <row r="157" spans="1:15" x14ac:dyDescent="0.25">
      <c r="A157" s="16"/>
      <c r="B157" s="16"/>
      <c r="C157" s="16"/>
      <c r="D157" s="19"/>
      <c r="E157" s="16"/>
      <c r="F157" s="17"/>
      <c r="G157" s="17"/>
      <c r="H157" s="18"/>
      <c r="I157" s="16"/>
      <c r="J157" s="16"/>
      <c r="K157" s="16"/>
      <c r="L157" s="81" t="e">
        <f t="shared" si="14"/>
        <v>#DIV/0!</v>
      </c>
      <c r="M157" s="16"/>
      <c r="N157" s="17"/>
      <c r="O157" s="16"/>
    </row>
    <row r="158" spans="1:15" x14ac:dyDescent="0.25">
      <c r="A158" s="16"/>
      <c r="B158" s="16"/>
      <c r="C158" s="16"/>
      <c r="D158" s="19"/>
      <c r="E158" s="16"/>
      <c r="F158" s="17"/>
      <c r="G158" s="17"/>
      <c r="H158" s="18"/>
      <c r="I158" s="16"/>
      <c r="J158" s="16"/>
      <c r="K158" s="16"/>
      <c r="L158" s="81" t="e">
        <f t="shared" si="14"/>
        <v>#DIV/0!</v>
      </c>
      <c r="M158" s="16"/>
      <c r="N158" s="17"/>
      <c r="O158" s="16"/>
    </row>
    <row r="159" spans="1:15" x14ac:dyDescent="0.25">
      <c r="A159" s="16"/>
      <c r="B159" s="16"/>
      <c r="C159" s="16"/>
      <c r="D159" s="19"/>
      <c r="E159" s="16"/>
      <c r="F159" s="17"/>
      <c r="G159" s="17"/>
      <c r="H159" s="18"/>
      <c r="I159" s="16"/>
      <c r="J159" s="16"/>
      <c r="K159" s="16"/>
      <c r="L159" s="81" t="e">
        <f t="shared" si="14"/>
        <v>#DIV/0!</v>
      </c>
      <c r="M159" s="16"/>
      <c r="N159" s="17"/>
      <c r="O159" s="16"/>
    </row>
    <row r="160" spans="1:15" x14ac:dyDescent="0.25">
      <c r="A160" s="16"/>
      <c r="B160" s="16"/>
      <c r="C160" s="16"/>
      <c r="D160" s="19"/>
      <c r="E160" s="16"/>
      <c r="F160" s="17"/>
      <c r="G160" s="17"/>
      <c r="H160" s="18"/>
      <c r="I160" s="16"/>
      <c r="J160" s="16"/>
      <c r="K160" s="16"/>
      <c r="L160" s="81" t="e">
        <f t="shared" si="14"/>
        <v>#DIV/0!</v>
      </c>
      <c r="M160" s="16"/>
      <c r="N160" s="17"/>
      <c r="O160" s="16"/>
    </row>
    <row r="161" spans="1:15" x14ac:dyDescent="0.25">
      <c r="A161" s="16"/>
      <c r="B161" s="16"/>
      <c r="C161" s="16"/>
      <c r="D161" s="19"/>
      <c r="E161" s="16"/>
      <c r="F161" s="17"/>
      <c r="G161" s="17"/>
      <c r="H161" s="18"/>
      <c r="I161" s="16"/>
      <c r="J161" s="16"/>
      <c r="K161" s="16"/>
      <c r="L161" s="81" t="e">
        <f t="shared" si="14"/>
        <v>#DIV/0!</v>
      </c>
      <c r="M161" s="16"/>
      <c r="N161" s="17"/>
      <c r="O161" s="16"/>
    </row>
    <row r="162" spans="1:15" x14ac:dyDescent="0.25">
      <c r="A162" s="16"/>
      <c r="B162" s="16"/>
      <c r="C162" s="16"/>
      <c r="D162" s="19"/>
      <c r="E162" s="16"/>
      <c r="F162" s="17"/>
      <c r="G162" s="17"/>
      <c r="H162" s="18"/>
      <c r="I162" s="16"/>
      <c r="J162" s="16"/>
      <c r="K162" s="16"/>
      <c r="L162" s="81" t="e">
        <f t="shared" si="14"/>
        <v>#DIV/0!</v>
      </c>
      <c r="M162" s="16"/>
      <c r="N162" s="17"/>
      <c r="O162" s="16"/>
    </row>
    <row r="163" spans="1:15" x14ac:dyDescent="0.25">
      <c r="A163" s="16"/>
      <c r="B163" s="16"/>
      <c r="C163" s="16"/>
      <c r="D163" s="19"/>
      <c r="E163" s="16"/>
      <c r="F163" s="17"/>
      <c r="G163" s="17"/>
      <c r="H163" s="18"/>
      <c r="I163" s="16"/>
      <c r="J163" s="16"/>
      <c r="K163" s="16"/>
      <c r="L163" s="81" t="e">
        <f t="shared" si="14"/>
        <v>#DIV/0!</v>
      </c>
      <c r="M163" s="16"/>
      <c r="N163" s="17"/>
      <c r="O163" s="16"/>
    </row>
    <row r="164" spans="1:15" x14ac:dyDescent="0.25">
      <c r="A164" s="16"/>
      <c r="B164" s="16"/>
      <c r="C164" s="16"/>
      <c r="D164" s="19"/>
      <c r="E164" s="16"/>
      <c r="F164" s="17"/>
      <c r="G164" s="17"/>
      <c r="H164" s="18"/>
      <c r="I164" s="16"/>
      <c r="J164" s="16"/>
      <c r="K164" s="16"/>
      <c r="L164" s="81" t="e">
        <f t="shared" si="14"/>
        <v>#DIV/0!</v>
      </c>
      <c r="M164" s="16"/>
      <c r="N164" s="17"/>
      <c r="O164" s="16"/>
    </row>
    <row r="165" spans="1:15" x14ac:dyDescent="0.25">
      <c r="A165" s="16"/>
      <c r="B165" s="16"/>
      <c r="C165" s="16"/>
      <c r="D165" s="19"/>
      <c r="E165" s="16"/>
      <c r="F165" s="17"/>
      <c r="G165" s="17"/>
      <c r="H165" s="18"/>
      <c r="I165" s="16"/>
      <c r="J165" s="16"/>
      <c r="K165" s="16"/>
      <c r="L165" s="81" t="e">
        <f t="shared" si="14"/>
        <v>#DIV/0!</v>
      </c>
      <c r="M165" s="16"/>
      <c r="N165" s="17"/>
      <c r="O165" s="16"/>
    </row>
    <row r="166" spans="1:15" x14ac:dyDescent="0.25">
      <c r="A166" s="16"/>
      <c r="B166" s="16"/>
      <c r="C166" s="16"/>
      <c r="D166" s="19"/>
      <c r="E166" s="16"/>
      <c r="F166" s="17"/>
      <c r="G166" s="17"/>
      <c r="H166" s="18"/>
      <c r="I166" s="16"/>
      <c r="J166" s="16"/>
      <c r="K166" s="16"/>
      <c r="L166" s="81" t="e">
        <f t="shared" si="14"/>
        <v>#DIV/0!</v>
      </c>
      <c r="M166" s="16"/>
      <c r="N166" s="17"/>
      <c r="O166" s="16"/>
    </row>
    <row r="167" spans="1:15" x14ac:dyDescent="0.25">
      <c r="A167" s="16"/>
      <c r="B167" s="16"/>
      <c r="C167" s="16"/>
      <c r="D167" s="19"/>
      <c r="E167" s="16"/>
      <c r="F167" s="17"/>
      <c r="G167" s="17"/>
      <c r="H167" s="18"/>
      <c r="I167" s="16"/>
      <c r="J167" s="16"/>
      <c r="K167" s="16"/>
      <c r="L167" s="81" t="e">
        <f t="shared" si="14"/>
        <v>#DIV/0!</v>
      </c>
      <c r="M167" s="16"/>
      <c r="N167" s="17"/>
      <c r="O167" s="16"/>
    </row>
    <row r="168" spans="1:15" x14ac:dyDescent="0.25">
      <c r="A168" s="16"/>
      <c r="B168" s="16"/>
      <c r="C168" s="16"/>
      <c r="D168" s="19"/>
      <c r="E168" s="16"/>
      <c r="F168" s="17"/>
      <c r="G168" s="17"/>
      <c r="H168" s="18"/>
      <c r="I168" s="16"/>
      <c r="J168" s="16"/>
      <c r="K168" s="16"/>
      <c r="L168" s="81" t="e">
        <f t="shared" si="14"/>
        <v>#DIV/0!</v>
      </c>
      <c r="M168" s="16"/>
      <c r="N168" s="17"/>
      <c r="O168" s="16"/>
    </row>
    <row r="169" spans="1:15" x14ac:dyDescent="0.25">
      <c r="A169" s="16"/>
      <c r="B169" s="16"/>
      <c r="C169" s="16"/>
      <c r="D169" s="19"/>
      <c r="E169" s="16"/>
      <c r="F169" s="17"/>
      <c r="G169" s="17"/>
      <c r="H169" s="18"/>
      <c r="I169" s="16"/>
      <c r="J169" s="16"/>
      <c r="K169" s="16"/>
      <c r="L169" s="81" t="e">
        <f t="shared" si="14"/>
        <v>#DIV/0!</v>
      </c>
      <c r="M169" s="16"/>
      <c r="N169" s="17"/>
      <c r="O169" s="16"/>
    </row>
    <row r="170" spans="1:15" x14ac:dyDescent="0.25">
      <c r="A170" s="16"/>
      <c r="B170" s="16"/>
      <c r="C170" s="16"/>
      <c r="D170" s="19"/>
      <c r="E170" s="16"/>
      <c r="F170" s="17"/>
      <c r="G170" s="17"/>
      <c r="H170" s="18"/>
      <c r="I170" s="16"/>
      <c r="J170" s="16"/>
      <c r="K170" s="16"/>
      <c r="L170" s="81" t="e">
        <f t="shared" si="14"/>
        <v>#DIV/0!</v>
      </c>
      <c r="M170" s="16"/>
      <c r="N170" s="17"/>
      <c r="O170" s="16"/>
    </row>
    <row r="171" spans="1:15" x14ac:dyDescent="0.25">
      <c r="A171" s="16"/>
      <c r="B171" s="16"/>
      <c r="C171" s="16"/>
      <c r="D171" s="19"/>
      <c r="E171" s="16"/>
      <c r="F171" s="17"/>
      <c r="G171" s="17"/>
      <c r="H171" s="18"/>
      <c r="I171" s="16"/>
      <c r="J171" s="16"/>
      <c r="K171" s="16"/>
      <c r="L171" s="81" t="e">
        <f t="shared" si="14"/>
        <v>#DIV/0!</v>
      </c>
      <c r="M171" s="16"/>
      <c r="N171" s="17"/>
      <c r="O171" s="16"/>
    </row>
    <row r="172" spans="1:15" x14ac:dyDescent="0.25">
      <c r="A172" s="16"/>
      <c r="B172" s="16"/>
      <c r="C172" s="16"/>
      <c r="D172" s="19"/>
      <c r="E172" s="16"/>
      <c r="F172" s="17"/>
      <c r="G172" s="17"/>
      <c r="H172" s="18"/>
      <c r="I172" s="16"/>
      <c r="J172" s="16"/>
      <c r="K172" s="16"/>
      <c r="L172" s="81" t="e">
        <f t="shared" si="14"/>
        <v>#DIV/0!</v>
      </c>
      <c r="M172" s="16"/>
      <c r="N172" s="17"/>
      <c r="O172" s="16"/>
    </row>
    <row r="173" spans="1:15" x14ac:dyDescent="0.25">
      <c r="A173" s="16"/>
      <c r="B173" s="16"/>
      <c r="C173" s="16"/>
      <c r="D173" s="16"/>
      <c r="E173" s="16"/>
      <c r="F173" s="17"/>
      <c r="G173" s="17"/>
      <c r="H173" s="18"/>
      <c r="I173" s="16"/>
      <c r="J173" s="16"/>
      <c r="K173" s="16"/>
      <c r="L173" s="81" t="e">
        <f t="shared" si="14"/>
        <v>#DIV/0!</v>
      </c>
      <c r="M173" s="16"/>
      <c r="N173" s="17"/>
      <c r="O173" s="16"/>
    </row>
    <row r="174" spans="1:15" x14ac:dyDescent="0.25">
      <c r="A174" s="16"/>
      <c r="B174" s="16"/>
      <c r="C174" s="16"/>
      <c r="D174" s="16"/>
      <c r="E174" s="16"/>
      <c r="F174" s="17"/>
      <c r="G174" s="17"/>
      <c r="H174" s="18"/>
      <c r="I174" s="16"/>
      <c r="J174" s="16"/>
      <c r="K174" s="16"/>
      <c r="L174" s="81" t="e">
        <f t="shared" si="14"/>
        <v>#DIV/0!</v>
      </c>
      <c r="M174" s="16"/>
      <c r="N174" s="17"/>
      <c r="O174" s="16"/>
    </row>
    <row r="175" spans="1:15" x14ac:dyDescent="0.25">
      <c r="A175" s="16"/>
      <c r="B175" s="16"/>
      <c r="C175" s="16"/>
      <c r="D175" s="16"/>
      <c r="E175" s="16"/>
      <c r="F175" s="17"/>
      <c r="G175" s="17"/>
      <c r="H175" s="18"/>
      <c r="I175" s="16"/>
      <c r="J175" s="16"/>
      <c r="K175" s="16"/>
      <c r="L175" s="81" t="e">
        <f t="shared" si="14"/>
        <v>#DIV/0!</v>
      </c>
      <c r="M175" s="16"/>
      <c r="N175" s="17"/>
      <c r="O175" s="16"/>
    </row>
    <row r="176" spans="1:15" x14ac:dyDescent="0.25">
      <c r="A176" s="16"/>
      <c r="B176" s="16"/>
      <c r="C176" s="16"/>
      <c r="D176" s="16"/>
      <c r="E176" s="16"/>
      <c r="F176" s="17"/>
      <c r="G176" s="17"/>
      <c r="H176" s="18"/>
      <c r="I176" s="16"/>
      <c r="J176" s="16"/>
      <c r="K176" s="16"/>
      <c r="L176" s="81" t="e">
        <f t="shared" si="14"/>
        <v>#DIV/0!</v>
      </c>
      <c r="M176" s="16"/>
      <c r="N176" s="17"/>
      <c r="O176" s="16"/>
    </row>
    <row r="177" spans="1:15" x14ac:dyDescent="0.25">
      <c r="A177" s="16"/>
      <c r="B177" s="16"/>
      <c r="C177" s="16"/>
      <c r="D177" s="16"/>
      <c r="E177" s="16"/>
      <c r="F177" s="17"/>
      <c r="G177" s="17"/>
      <c r="H177" s="18"/>
      <c r="I177" s="16"/>
      <c r="J177" s="16"/>
      <c r="K177" s="16"/>
      <c r="L177" s="81" t="e">
        <f t="shared" si="14"/>
        <v>#DIV/0!</v>
      </c>
      <c r="M177" s="16"/>
      <c r="N177" s="17"/>
      <c r="O177" s="16"/>
    </row>
    <row r="178" spans="1:15" x14ac:dyDescent="0.25">
      <c r="A178" s="16"/>
      <c r="B178" s="16"/>
      <c r="C178" s="16"/>
      <c r="D178" s="16"/>
      <c r="E178" s="16"/>
      <c r="F178" s="17"/>
      <c r="G178" s="17"/>
      <c r="H178" s="18"/>
      <c r="I178" s="16"/>
      <c r="J178" s="16"/>
      <c r="K178" s="16"/>
      <c r="L178" s="81" t="e">
        <f t="shared" si="14"/>
        <v>#DIV/0!</v>
      </c>
      <c r="M178" s="16"/>
      <c r="N178" s="17"/>
      <c r="O178" s="16"/>
    </row>
    <row r="179" spans="1:15" x14ac:dyDescent="0.25">
      <c r="A179" s="16"/>
      <c r="B179" s="16"/>
      <c r="C179" s="16"/>
      <c r="D179" s="16"/>
      <c r="E179" s="16"/>
      <c r="F179" s="17"/>
      <c r="G179" s="17"/>
      <c r="H179" s="18"/>
      <c r="I179" s="16"/>
      <c r="J179" s="16"/>
      <c r="K179" s="16"/>
      <c r="L179" s="81" t="e">
        <f t="shared" si="14"/>
        <v>#DIV/0!</v>
      </c>
      <c r="M179" s="16"/>
      <c r="N179" s="17"/>
      <c r="O179" s="16"/>
    </row>
    <row r="180" spans="1:15" x14ac:dyDescent="0.25">
      <c r="A180" s="16"/>
      <c r="B180" s="16"/>
      <c r="C180" s="16"/>
      <c r="D180" s="16"/>
      <c r="E180" s="16"/>
      <c r="F180" s="17"/>
      <c r="G180" s="17"/>
      <c r="H180" s="18"/>
      <c r="I180" s="16"/>
      <c r="J180" s="16"/>
      <c r="K180" s="16"/>
      <c r="L180" s="81" t="e">
        <f t="shared" si="14"/>
        <v>#DIV/0!</v>
      </c>
      <c r="M180" s="16"/>
      <c r="N180" s="17"/>
      <c r="O180" s="16"/>
    </row>
    <row r="181" spans="1:15" x14ac:dyDescent="0.25">
      <c r="A181" s="16"/>
      <c r="B181" s="16"/>
      <c r="C181" s="16"/>
      <c r="D181" s="16"/>
      <c r="E181" s="16"/>
      <c r="F181" s="17"/>
      <c r="G181" s="17"/>
      <c r="H181" s="18"/>
      <c r="I181" s="16"/>
      <c r="J181" s="16"/>
      <c r="K181" s="16"/>
      <c r="L181" s="81" t="e">
        <f t="shared" si="14"/>
        <v>#DIV/0!</v>
      </c>
      <c r="M181" s="16"/>
      <c r="N181" s="17"/>
      <c r="O181" s="16"/>
    </row>
    <row r="182" spans="1:15" x14ac:dyDescent="0.25">
      <c r="A182" s="16"/>
      <c r="B182" s="16"/>
      <c r="C182" s="16"/>
      <c r="D182" s="16"/>
      <c r="E182" s="16"/>
      <c r="F182" s="17"/>
      <c r="G182" s="17"/>
      <c r="H182" s="18"/>
      <c r="I182" s="16"/>
      <c r="J182" s="16"/>
      <c r="K182" s="16"/>
      <c r="L182" s="81" t="e">
        <f t="shared" si="14"/>
        <v>#DIV/0!</v>
      </c>
      <c r="M182" s="16"/>
      <c r="N182" s="17"/>
      <c r="O182" s="16"/>
    </row>
    <row r="183" spans="1:15" x14ac:dyDescent="0.25">
      <c r="A183" s="16"/>
      <c r="B183" s="16"/>
      <c r="C183" s="16"/>
      <c r="D183" s="16"/>
      <c r="E183" s="16"/>
      <c r="F183" s="17"/>
      <c r="G183" s="17"/>
      <c r="H183" s="18"/>
      <c r="I183" s="16"/>
      <c r="J183" s="16"/>
      <c r="K183" s="16"/>
      <c r="L183" s="81" t="e">
        <f t="shared" si="14"/>
        <v>#DIV/0!</v>
      </c>
      <c r="M183" s="16"/>
      <c r="N183" s="17"/>
      <c r="O183" s="16"/>
    </row>
    <row r="184" spans="1:15" x14ac:dyDescent="0.25">
      <c r="A184" s="16"/>
      <c r="B184" s="16"/>
      <c r="C184" s="16"/>
      <c r="D184" s="16"/>
      <c r="E184" s="16"/>
      <c r="F184" s="17"/>
      <c r="G184" s="17"/>
      <c r="H184" s="18"/>
      <c r="I184" s="16"/>
      <c r="J184" s="16"/>
      <c r="K184" s="16"/>
      <c r="L184" s="81" t="e">
        <f t="shared" si="14"/>
        <v>#DIV/0!</v>
      </c>
      <c r="M184" s="16"/>
      <c r="N184" s="17"/>
      <c r="O184" s="16"/>
    </row>
    <row r="185" spans="1:15" x14ac:dyDescent="0.25">
      <c r="A185" s="16"/>
      <c r="B185" s="16"/>
      <c r="C185" s="16"/>
      <c r="D185" s="16"/>
      <c r="E185" s="16"/>
      <c r="F185" s="17"/>
      <c r="G185" s="17"/>
      <c r="H185" s="18"/>
      <c r="I185" s="16"/>
      <c r="J185" s="16"/>
      <c r="K185" s="16"/>
      <c r="L185" s="81" t="e">
        <f t="shared" si="14"/>
        <v>#DIV/0!</v>
      </c>
      <c r="M185" s="16"/>
      <c r="N185" s="17"/>
      <c r="O185" s="16"/>
    </row>
    <row r="186" spans="1:15" x14ac:dyDescent="0.25">
      <c r="A186" s="16"/>
      <c r="B186" s="16"/>
      <c r="C186" s="16"/>
      <c r="D186" s="16"/>
      <c r="E186" s="16"/>
      <c r="F186" s="17"/>
      <c r="G186" s="17"/>
      <c r="H186" s="18"/>
      <c r="I186" s="16"/>
      <c r="J186" s="16"/>
      <c r="K186" s="16"/>
      <c r="L186" s="81" t="e">
        <f t="shared" si="14"/>
        <v>#DIV/0!</v>
      </c>
      <c r="M186" s="16"/>
      <c r="N186" s="17"/>
      <c r="O186" s="16"/>
    </row>
    <row r="187" spans="1:15" x14ac:dyDescent="0.25">
      <c r="A187" s="16"/>
      <c r="B187" s="16"/>
      <c r="C187" s="16"/>
      <c r="D187" s="16"/>
      <c r="E187" s="16"/>
      <c r="F187" s="17"/>
      <c r="G187" s="17"/>
      <c r="H187" s="18"/>
      <c r="I187" s="16"/>
      <c r="J187" s="16"/>
      <c r="K187" s="16"/>
      <c r="L187" s="81" t="e">
        <f t="shared" si="14"/>
        <v>#DIV/0!</v>
      </c>
      <c r="M187" s="16"/>
      <c r="N187" s="17"/>
      <c r="O187" s="16"/>
    </row>
    <row r="188" spans="1:15" x14ac:dyDescent="0.25">
      <c r="A188" s="16"/>
      <c r="B188" s="16"/>
      <c r="C188" s="16"/>
      <c r="D188" s="16"/>
      <c r="E188" s="16"/>
      <c r="F188" s="17"/>
      <c r="G188" s="17"/>
      <c r="H188" s="18"/>
      <c r="I188" s="16"/>
      <c r="J188" s="16"/>
      <c r="K188" s="16"/>
      <c r="L188" s="81" t="e">
        <f t="shared" si="14"/>
        <v>#DIV/0!</v>
      </c>
      <c r="M188" s="16"/>
      <c r="N188" s="17"/>
      <c r="O188" s="16"/>
    </row>
    <row r="189" spans="1:15" x14ac:dyDescent="0.25">
      <c r="A189" s="16"/>
      <c r="B189" s="16"/>
      <c r="C189" s="16"/>
      <c r="D189" s="16"/>
      <c r="E189" s="16"/>
      <c r="F189" s="17"/>
      <c r="G189" s="17"/>
      <c r="H189" s="18"/>
      <c r="I189" s="16"/>
      <c r="J189" s="16"/>
      <c r="K189" s="16"/>
      <c r="L189" s="81" t="e">
        <f t="shared" si="14"/>
        <v>#DIV/0!</v>
      </c>
      <c r="M189" s="16"/>
      <c r="N189" s="17"/>
      <c r="O189" s="16"/>
    </row>
    <row r="190" spans="1:15" x14ac:dyDescent="0.25">
      <c r="A190" s="16"/>
      <c r="B190" s="16"/>
      <c r="C190" s="16"/>
      <c r="D190" s="16"/>
      <c r="E190" s="16"/>
      <c r="F190" s="17"/>
      <c r="G190" s="17"/>
      <c r="H190" s="18"/>
      <c r="I190" s="16"/>
      <c r="J190" s="16"/>
      <c r="K190" s="16"/>
      <c r="L190" s="81" t="e">
        <f t="shared" si="14"/>
        <v>#DIV/0!</v>
      </c>
      <c r="M190" s="16"/>
      <c r="N190" s="17"/>
      <c r="O190" s="16"/>
    </row>
    <row r="191" spans="1:15" x14ac:dyDescent="0.25">
      <c r="A191" s="16"/>
      <c r="B191" s="16"/>
      <c r="C191" s="16"/>
      <c r="D191" s="16"/>
      <c r="E191" s="16"/>
      <c r="F191" s="17"/>
      <c r="G191" s="17"/>
      <c r="H191" s="18"/>
      <c r="I191" s="16"/>
      <c r="J191" s="16"/>
      <c r="K191" s="16"/>
      <c r="L191" s="81" t="e">
        <f t="shared" si="14"/>
        <v>#DIV/0!</v>
      </c>
      <c r="M191" s="16"/>
      <c r="N191" s="17"/>
      <c r="O191" s="16"/>
    </row>
    <row r="192" spans="1:15" x14ac:dyDescent="0.25">
      <c r="A192" s="16"/>
      <c r="B192" s="16"/>
      <c r="C192" s="16"/>
      <c r="D192" s="16"/>
      <c r="E192" s="16"/>
      <c r="F192" s="17"/>
      <c r="G192" s="17"/>
      <c r="H192" s="18"/>
      <c r="I192" s="16"/>
      <c r="J192" s="16"/>
      <c r="K192" s="16"/>
      <c r="L192" s="81" t="e">
        <f t="shared" si="14"/>
        <v>#DIV/0!</v>
      </c>
      <c r="M192" s="16"/>
      <c r="N192" s="17"/>
      <c r="O192" s="16"/>
    </row>
    <row r="193" spans="1:15" x14ac:dyDescent="0.25">
      <c r="A193" s="16"/>
      <c r="B193" s="16"/>
      <c r="C193" s="16"/>
      <c r="D193" s="16"/>
      <c r="E193" s="16"/>
      <c r="F193" s="17"/>
      <c r="G193" s="17"/>
      <c r="H193" s="18"/>
      <c r="I193" s="16"/>
      <c r="J193" s="16"/>
      <c r="K193" s="16"/>
      <c r="L193" s="81" t="e">
        <f t="shared" si="14"/>
        <v>#DIV/0!</v>
      </c>
      <c r="M193" s="16"/>
      <c r="N193" s="17"/>
      <c r="O193" s="16"/>
    </row>
    <row r="194" spans="1:15" x14ac:dyDescent="0.25">
      <c r="A194" s="16"/>
      <c r="B194" s="16"/>
      <c r="C194" s="16"/>
      <c r="D194" s="16"/>
      <c r="E194" s="16"/>
      <c r="F194" s="17"/>
      <c r="G194" s="17"/>
      <c r="H194" s="18"/>
      <c r="I194" s="16"/>
      <c r="J194" s="16"/>
      <c r="K194" s="16"/>
      <c r="L194" s="81" t="e">
        <f t="shared" si="14"/>
        <v>#DIV/0!</v>
      </c>
      <c r="M194" s="16"/>
      <c r="N194" s="17"/>
      <c r="O194" s="16"/>
    </row>
    <row r="195" spans="1:15" x14ac:dyDescent="0.25">
      <c r="A195" s="16"/>
      <c r="B195" s="16"/>
      <c r="C195" s="16"/>
      <c r="D195" s="16"/>
      <c r="E195" s="16"/>
      <c r="F195" s="17"/>
      <c r="G195" s="17"/>
      <c r="H195" s="18"/>
      <c r="I195" s="16"/>
      <c r="J195" s="16"/>
      <c r="K195" s="16"/>
      <c r="L195" s="81" t="e">
        <f t="shared" si="14"/>
        <v>#DIV/0!</v>
      </c>
      <c r="M195" s="16"/>
      <c r="N195" s="17"/>
      <c r="O195" s="16"/>
    </row>
    <row r="196" spans="1:15" x14ac:dyDescent="0.25">
      <c r="A196" s="16"/>
      <c r="B196" s="16"/>
      <c r="C196" s="16"/>
      <c r="D196" s="16"/>
      <c r="E196" s="16"/>
      <c r="F196" s="17"/>
      <c r="G196" s="17"/>
      <c r="H196" s="18"/>
      <c r="I196" s="16"/>
      <c r="J196" s="16"/>
      <c r="K196" s="16"/>
      <c r="L196" s="81" t="e">
        <f t="shared" si="14"/>
        <v>#DIV/0!</v>
      </c>
      <c r="M196" s="16"/>
      <c r="N196" s="17"/>
      <c r="O196" s="16"/>
    </row>
    <row r="197" spans="1:15" x14ac:dyDescent="0.25">
      <c r="A197" s="16"/>
      <c r="B197" s="16"/>
      <c r="C197" s="16"/>
      <c r="D197" s="16"/>
      <c r="E197" s="16"/>
      <c r="F197" s="17"/>
      <c r="G197" s="17"/>
      <c r="H197" s="18"/>
      <c r="I197" s="16"/>
      <c r="J197" s="16"/>
      <c r="K197" s="16"/>
      <c r="L197" s="81" t="e">
        <f t="shared" si="14"/>
        <v>#DIV/0!</v>
      </c>
      <c r="M197" s="16"/>
      <c r="N197" s="17"/>
      <c r="O197" s="16"/>
    </row>
    <row r="198" spans="1:15" x14ac:dyDescent="0.25">
      <c r="A198" s="16"/>
      <c r="B198" s="16"/>
      <c r="C198" s="16"/>
      <c r="D198" s="16"/>
      <c r="E198" s="16"/>
      <c r="F198" s="17"/>
      <c r="G198" s="17"/>
      <c r="H198" s="18"/>
      <c r="I198" s="16"/>
      <c r="J198" s="16"/>
      <c r="K198" s="16"/>
      <c r="L198" s="81" t="e">
        <f t="shared" ref="L198:L261" si="15">IF((K198/D198)&gt;100%,100%,(K198/D198))</f>
        <v>#DIV/0!</v>
      </c>
      <c r="M198" s="16"/>
      <c r="N198" s="17"/>
      <c r="O198" s="16"/>
    </row>
    <row r="199" spans="1:15" x14ac:dyDescent="0.25">
      <c r="A199" s="16"/>
      <c r="B199" s="16"/>
      <c r="C199" s="16"/>
      <c r="D199" s="16"/>
      <c r="E199" s="16"/>
      <c r="F199" s="17"/>
      <c r="G199" s="17"/>
      <c r="H199" s="18"/>
      <c r="I199" s="16"/>
      <c r="J199" s="16"/>
      <c r="K199" s="16"/>
      <c r="L199" s="81" t="e">
        <f t="shared" si="15"/>
        <v>#DIV/0!</v>
      </c>
      <c r="M199" s="16"/>
      <c r="N199" s="17"/>
      <c r="O199" s="16"/>
    </row>
    <row r="200" spans="1:15" x14ac:dyDescent="0.25">
      <c r="A200" s="16"/>
      <c r="B200" s="16"/>
      <c r="C200" s="16"/>
      <c r="D200" s="16"/>
      <c r="E200" s="16"/>
      <c r="F200" s="17"/>
      <c r="G200" s="17"/>
      <c r="H200" s="18"/>
      <c r="I200" s="16"/>
      <c r="J200" s="16"/>
      <c r="K200" s="16"/>
      <c r="L200" s="81" t="e">
        <f t="shared" si="15"/>
        <v>#DIV/0!</v>
      </c>
      <c r="M200" s="16"/>
      <c r="N200" s="17"/>
      <c r="O200" s="16"/>
    </row>
    <row r="201" spans="1:15" x14ac:dyDescent="0.25">
      <c r="A201" s="16"/>
      <c r="B201" s="16"/>
      <c r="C201" s="16"/>
      <c r="D201" s="16"/>
      <c r="E201" s="16"/>
      <c r="F201" s="17"/>
      <c r="G201" s="17"/>
      <c r="H201" s="18"/>
      <c r="I201" s="16"/>
      <c r="J201" s="16"/>
      <c r="K201" s="16"/>
      <c r="L201" s="81" t="e">
        <f t="shared" si="15"/>
        <v>#DIV/0!</v>
      </c>
      <c r="M201" s="16"/>
      <c r="N201" s="17"/>
      <c r="O201" s="16"/>
    </row>
    <row r="202" spans="1:15" x14ac:dyDescent="0.25">
      <c r="A202" s="16"/>
      <c r="B202" s="16"/>
      <c r="C202" s="16"/>
      <c r="D202" s="16"/>
      <c r="E202" s="16"/>
      <c r="F202" s="17"/>
      <c r="G202" s="17"/>
      <c r="H202" s="18"/>
      <c r="I202" s="16"/>
      <c r="J202" s="16"/>
      <c r="K202" s="16"/>
      <c r="L202" s="81" t="e">
        <f t="shared" si="15"/>
        <v>#DIV/0!</v>
      </c>
      <c r="M202" s="16"/>
      <c r="N202" s="17"/>
      <c r="O202" s="16"/>
    </row>
    <row r="203" spans="1:15" x14ac:dyDescent="0.25">
      <c r="A203" s="16"/>
      <c r="B203" s="16"/>
      <c r="C203" s="16"/>
      <c r="D203" s="16"/>
      <c r="E203" s="16"/>
      <c r="F203" s="17"/>
      <c r="G203" s="17"/>
      <c r="H203" s="18"/>
      <c r="I203" s="16"/>
      <c r="J203" s="16"/>
      <c r="K203" s="16"/>
      <c r="L203" s="81" t="e">
        <f t="shared" si="15"/>
        <v>#DIV/0!</v>
      </c>
      <c r="M203" s="16"/>
      <c r="N203" s="17"/>
      <c r="O203" s="16"/>
    </row>
    <row r="204" spans="1:15" x14ac:dyDescent="0.25">
      <c r="A204" s="16"/>
      <c r="B204" s="16"/>
      <c r="C204" s="16"/>
      <c r="D204" s="16"/>
      <c r="E204" s="16"/>
      <c r="F204" s="17"/>
      <c r="G204" s="17"/>
      <c r="H204" s="18"/>
      <c r="I204" s="16"/>
      <c r="J204" s="16"/>
      <c r="K204" s="16"/>
      <c r="L204" s="81" t="e">
        <f t="shared" si="15"/>
        <v>#DIV/0!</v>
      </c>
      <c r="M204" s="16"/>
      <c r="N204" s="17"/>
      <c r="O204" s="16"/>
    </row>
    <row r="205" spans="1:15" x14ac:dyDescent="0.25">
      <c r="A205" s="16"/>
      <c r="B205" s="16"/>
      <c r="C205" s="16"/>
      <c r="D205" s="16"/>
      <c r="E205" s="16"/>
      <c r="F205" s="17"/>
      <c r="G205" s="17"/>
      <c r="H205" s="18"/>
      <c r="I205" s="16"/>
      <c r="J205" s="16"/>
      <c r="K205" s="16"/>
      <c r="L205" s="81" t="e">
        <f t="shared" si="15"/>
        <v>#DIV/0!</v>
      </c>
      <c r="M205" s="16"/>
      <c r="N205" s="17"/>
      <c r="O205" s="16"/>
    </row>
    <row r="206" spans="1:15" x14ac:dyDescent="0.25">
      <c r="A206" s="16"/>
      <c r="B206" s="16"/>
      <c r="C206" s="16"/>
      <c r="D206" s="16"/>
      <c r="E206" s="16"/>
      <c r="F206" s="17"/>
      <c r="G206" s="17"/>
      <c r="H206" s="18"/>
      <c r="I206" s="16"/>
      <c r="J206" s="16"/>
      <c r="K206" s="16"/>
      <c r="L206" s="81" t="e">
        <f t="shared" si="15"/>
        <v>#DIV/0!</v>
      </c>
      <c r="M206" s="16"/>
      <c r="N206" s="17"/>
      <c r="O206" s="16"/>
    </row>
    <row r="207" spans="1:15" x14ac:dyDescent="0.25">
      <c r="A207" s="16"/>
      <c r="B207" s="16"/>
      <c r="C207" s="16"/>
      <c r="D207" s="16"/>
      <c r="E207" s="16"/>
      <c r="F207" s="17"/>
      <c r="G207" s="17"/>
      <c r="H207" s="18"/>
      <c r="I207" s="16"/>
      <c r="J207" s="16"/>
      <c r="K207" s="16"/>
      <c r="L207" s="81" t="e">
        <f t="shared" si="15"/>
        <v>#DIV/0!</v>
      </c>
      <c r="M207" s="16"/>
      <c r="N207" s="17"/>
      <c r="O207" s="16"/>
    </row>
    <row r="208" spans="1:15" x14ac:dyDescent="0.25">
      <c r="A208" s="16"/>
      <c r="B208" s="16"/>
      <c r="C208" s="16"/>
      <c r="D208" s="16"/>
      <c r="E208" s="16"/>
      <c r="F208" s="17"/>
      <c r="G208" s="17"/>
      <c r="H208" s="18"/>
      <c r="I208" s="16"/>
      <c r="J208" s="16"/>
      <c r="K208" s="16"/>
      <c r="L208" s="81" t="e">
        <f t="shared" si="15"/>
        <v>#DIV/0!</v>
      </c>
      <c r="M208" s="16"/>
      <c r="N208" s="17"/>
      <c r="O208" s="16"/>
    </row>
    <row r="209" spans="1:15" x14ac:dyDescent="0.25">
      <c r="A209" s="16"/>
      <c r="B209" s="16"/>
      <c r="C209" s="16"/>
      <c r="D209" s="16"/>
      <c r="E209" s="16"/>
      <c r="F209" s="17"/>
      <c r="G209" s="17"/>
      <c r="H209" s="18"/>
      <c r="I209" s="16"/>
      <c r="J209" s="16"/>
      <c r="K209" s="16"/>
      <c r="L209" s="81" t="e">
        <f t="shared" si="15"/>
        <v>#DIV/0!</v>
      </c>
      <c r="M209" s="16"/>
      <c r="N209" s="17"/>
      <c r="O209" s="16"/>
    </row>
    <row r="210" spans="1:15" x14ac:dyDescent="0.25">
      <c r="A210" s="16"/>
      <c r="B210" s="16"/>
      <c r="C210" s="16"/>
      <c r="D210" s="16"/>
      <c r="E210" s="16"/>
      <c r="F210" s="17"/>
      <c r="G210" s="17"/>
      <c r="H210" s="18"/>
      <c r="I210" s="16"/>
      <c r="J210" s="16"/>
      <c r="K210" s="16"/>
      <c r="L210" s="81" t="e">
        <f t="shared" si="15"/>
        <v>#DIV/0!</v>
      </c>
      <c r="M210" s="16"/>
      <c r="N210" s="17"/>
      <c r="O210" s="16"/>
    </row>
    <row r="211" spans="1:15" x14ac:dyDescent="0.25">
      <c r="A211" s="16"/>
      <c r="B211" s="16"/>
      <c r="C211" s="16"/>
      <c r="D211" s="16"/>
      <c r="E211" s="16"/>
      <c r="F211" s="17"/>
      <c r="G211" s="17"/>
      <c r="H211" s="18"/>
      <c r="I211" s="16"/>
      <c r="J211" s="16"/>
      <c r="K211" s="16"/>
      <c r="L211" s="81" t="e">
        <f t="shared" si="15"/>
        <v>#DIV/0!</v>
      </c>
      <c r="M211" s="16"/>
      <c r="N211" s="17"/>
      <c r="O211" s="16"/>
    </row>
    <row r="212" spans="1:15" x14ac:dyDescent="0.25">
      <c r="A212" s="16"/>
      <c r="B212" s="16"/>
      <c r="C212" s="16"/>
      <c r="D212" s="16"/>
      <c r="E212" s="16"/>
      <c r="F212" s="17"/>
      <c r="G212" s="17"/>
      <c r="H212" s="18"/>
      <c r="I212" s="16"/>
      <c r="J212" s="16"/>
      <c r="K212" s="16"/>
      <c r="L212" s="81" t="e">
        <f t="shared" si="15"/>
        <v>#DIV/0!</v>
      </c>
      <c r="M212" s="16"/>
      <c r="N212" s="17"/>
      <c r="O212" s="16"/>
    </row>
    <row r="213" spans="1:15" x14ac:dyDescent="0.25">
      <c r="A213" s="16"/>
      <c r="B213" s="16"/>
      <c r="C213" s="16"/>
      <c r="D213" s="16"/>
      <c r="E213" s="16"/>
      <c r="F213" s="17"/>
      <c r="G213" s="17"/>
      <c r="H213" s="18"/>
      <c r="I213" s="16"/>
      <c r="J213" s="16"/>
      <c r="K213" s="16"/>
      <c r="L213" s="81" t="e">
        <f t="shared" si="15"/>
        <v>#DIV/0!</v>
      </c>
      <c r="M213" s="16"/>
      <c r="N213" s="17"/>
      <c r="O213" s="16"/>
    </row>
    <row r="214" spans="1:15" x14ac:dyDescent="0.25">
      <c r="A214" s="16"/>
      <c r="B214" s="16"/>
      <c r="C214" s="16"/>
      <c r="D214" s="16"/>
      <c r="E214" s="16"/>
      <c r="F214" s="17"/>
      <c r="G214" s="17"/>
      <c r="H214" s="18"/>
      <c r="I214" s="16"/>
      <c r="J214" s="16"/>
      <c r="K214" s="16"/>
      <c r="L214" s="81" t="e">
        <f t="shared" si="15"/>
        <v>#DIV/0!</v>
      </c>
      <c r="M214" s="16"/>
      <c r="N214" s="17"/>
      <c r="O214" s="16"/>
    </row>
    <row r="215" spans="1:15" x14ac:dyDescent="0.25">
      <c r="A215" s="16"/>
      <c r="B215" s="16"/>
      <c r="C215" s="16"/>
      <c r="D215" s="16"/>
      <c r="E215" s="16"/>
      <c r="F215" s="17"/>
      <c r="G215" s="17"/>
      <c r="H215" s="18"/>
      <c r="I215" s="16"/>
      <c r="J215" s="16"/>
      <c r="K215" s="16"/>
      <c r="L215" s="81" t="e">
        <f t="shared" si="15"/>
        <v>#DIV/0!</v>
      </c>
      <c r="M215" s="16"/>
      <c r="N215" s="17"/>
      <c r="O215" s="16"/>
    </row>
    <row r="216" spans="1:15" x14ac:dyDescent="0.25">
      <c r="A216" s="16"/>
      <c r="B216" s="16"/>
      <c r="C216" s="16"/>
      <c r="D216" s="16"/>
      <c r="E216" s="16"/>
      <c r="F216" s="17"/>
      <c r="G216" s="17"/>
      <c r="H216" s="18"/>
      <c r="I216" s="16"/>
      <c r="J216" s="16"/>
      <c r="K216" s="16"/>
      <c r="L216" s="81" t="e">
        <f t="shared" si="15"/>
        <v>#DIV/0!</v>
      </c>
      <c r="M216" s="16"/>
      <c r="N216" s="17"/>
      <c r="O216" s="16"/>
    </row>
    <row r="217" spans="1:15" x14ac:dyDescent="0.25">
      <c r="A217" s="16"/>
      <c r="B217" s="16"/>
      <c r="C217" s="16"/>
      <c r="D217" s="16"/>
      <c r="E217" s="16"/>
      <c r="F217" s="17"/>
      <c r="G217" s="17"/>
      <c r="H217" s="18"/>
      <c r="I217" s="16"/>
      <c r="J217" s="16"/>
      <c r="K217" s="16"/>
      <c r="L217" s="81" t="e">
        <f t="shared" si="15"/>
        <v>#DIV/0!</v>
      </c>
      <c r="M217" s="16"/>
      <c r="N217" s="17"/>
      <c r="O217" s="16"/>
    </row>
    <row r="218" spans="1:15" x14ac:dyDescent="0.25">
      <c r="A218" s="16"/>
      <c r="B218" s="16"/>
      <c r="C218" s="16"/>
      <c r="D218" s="16"/>
      <c r="E218" s="16"/>
      <c r="F218" s="17"/>
      <c r="G218" s="17"/>
      <c r="H218" s="18"/>
      <c r="I218" s="16"/>
      <c r="J218" s="16"/>
      <c r="K218" s="16"/>
      <c r="L218" s="81" t="e">
        <f t="shared" si="15"/>
        <v>#DIV/0!</v>
      </c>
      <c r="M218" s="16"/>
      <c r="N218" s="17"/>
      <c r="O218" s="16"/>
    </row>
    <row r="219" spans="1:15" x14ac:dyDescent="0.25">
      <c r="A219" s="16"/>
      <c r="B219" s="16"/>
      <c r="C219" s="16"/>
      <c r="D219" s="16"/>
      <c r="E219" s="16"/>
      <c r="F219" s="17"/>
      <c r="G219" s="17"/>
      <c r="H219" s="18"/>
      <c r="I219" s="16"/>
      <c r="J219" s="16"/>
      <c r="K219" s="16"/>
      <c r="L219" s="81" t="e">
        <f t="shared" si="15"/>
        <v>#DIV/0!</v>
      </c>
      <c r="M219" s="16"/>
      <c r="N219" s="17"/>
      <c r="O219" s="16"/>
    </row>
    <row r="220" spans="1:15" x14ac:dyDescent="0.25">
      <c r="A220" s="16"/>
      <c r="B220" s="16"/>
      <c r="C220" s="16"/>
      <c r="D220" s="16"/>
      <c r="E220" s="16"/>
      <c r="F220" s="17"/>
      <c r="G220" s="17"/>
      <c r="H220" s="18"/>
      <c r="I220" s="16"/>
      <c r="J220" s="16"/>
      <c r="K220" s="16"/>
      <c r="L220" s="81" t="e">
        <f t="shared" si="15"/>
        <v>#DIV/0!</v>
      </c>
      <c r="M220" s="16"/>
      <c r="N220" s="17"/>
      <c r="O220" s="16"/>
    </row>
    <row r="221" spans="1:15" x14ac:dyDescent="0.25">
      <c r="A221" s="16"/>
      <c r="B221" s="16"/>
      <c r="C221" s="16"/>
      <c r="D221" s="16"/>
      <c r="E221" s="16"/>
      <c r="F221" s="17"/>
      <c r="G221" s="17"/>
      <c r="H221" s="18"/>
      <c r="I221" s="16"/>
      <c r="J221" s="16"/>
      <c r="K221" s="16"/>
      <c r="L221" s="81" t="e">
        <f t="shared" si="15"/>
        <v>#DIV/0!</v>
      </c>
      <c r="M221" s="16"/>
      <c r="N221" s="17"/>
      <c r="O221" s="16"/>
    </row>
    <row r="222" spans="1:15" x14ac:dyDescent="0.25">
      <c r="A222" s="16"/>
      <c r="B222" s="16"/>
      <c r="C222" s="16"/>
      <c r="D222" s="16"/>
      <c r="E222" s="16"/>
      <c r="F222" s="17"/>
      <c r="G222" s="17"/>
      <c r="H222" s="18"/>
      <c r="I222" s="16"/>
      <c r="J222" s="16"/>
      <c r="K222" s="16"/>
      <c r="L222" s="81" t="e">
        <f t="shared" si="15"/>
        <v>#DIV/0!</v>
      </c>
      <c r="M222" s="16"/>
      <c r="N222" s="17"/>
      <c r="O222" s="16"/>
    </row>
    <row r="223" spans="1:15" x14ac:dyDescent="0.25">
      <c r="A223" s="16"/>
      <c r="B223" s="16"/>
      <c r="C223" s="16"/>
      <c r="D223" s="16"/>
      <c r="E223" s="16"/>
      <c r="F223" s="17"/>
      <c r="G223" s="17"/>
      <c r="H223" s="18"/>
      <c r="I223" s="16"/>
      <c r="J223" s="16"/>
      <c r="K223" s="16"/>
      <c r="L223" s="81" t="e">
        <f t="shared" si="15"/>
        <v>#DIV/0!</v>
      </c>
      <c r="M223" s="16"/>
      <c r="N223" s="17"/>
      <c r="O223" s="16"/>
    </row>
    <row r="224" spans="1:15" x14ac:dyDescent="0.25">
      <c r="A224" s="16"/>
      <c r="B224" s="16"/>
      <c r="C224" s="16"/>
      <c r="D224" s="16"/>
      <c r="E224" s="16"/>
      <c r="F224" s="17"/>
      <c r="G224" s="17"/>
      <c r="H224" s="18"/>
      <c r="I224" s="16"/>
      <c r="J224" s="16"/>
      <c r="K224" s="16"/>
      <c r="L224" s="81" t="e">
        <f t="shared" si="15"/>
        <v>#DIV/0!</v>
      </c>
      <c r="M224" s="16"/>
      <c r="N224" s="17"/>
      <c r="O224" s="16"/>
    </row>
    <row r="225" spans="1:15" x14ac:dyDescent="0.25">
      <c r="A225" s="16"/>
      <c r="B225" s="16"/>
      <c r="C225" s="16"/>
      <c r="D225" s="16"/>
      <c r="E225" s="16"/>
      <c r="F225" s="17"/>
      <c r="G225" s="17"/>
      <c r="H225" s="18"/>
      <c r="I225" s="16"/>
      <c r="J225" s="16"/>
      <c r="K225" s="16"/>
      <c r="L225" s="81" t="e">
        <f t="shared" si="15"/>
        <v>#DIV/0!</v>
      </c>
      <c r="M225" s="16"/>
      <c r="N225" s="17"/>
      <c r="O225" s="16"/>
    </row>
    <row r="226" spans="1:15" x14ac:dyDescent="0.25">
      <c r="A226" s="16"/>
      <c r="B226" s="16"/>
      <c r="C226" s="16"/>
      <c r="D226" s="16"/>
      <c r="E226" s="16"/>
      <c r="F226" s="17"/>
      <c r="G226" s="17"/>
      <c r="H226" s="18"/>
      <c r="I226" s="16"/>
      <c r="J226" s="16"/>
      <c r="K226" s="16"/>
      <c r="L226" s="81" t="e">
        <f t="shared" si="15"/>
        <v>#DIV/0!</v>
      </c>
      <c r="M226" s="16"/>
      <c r="N226" s="17"/>
      <c r="O226" s="16"/>
    </row>
    <row r="227" spans="1:15" x14ac:dyDescent="0.25">
      <c r="A227" s="16"/>
      <c r="B227" s="16"/>
      <c r="C227" s="16"/>
      <c r="D227" s="16"/>
      <c r="E227" s="16"/>
      <c r="F227" s="17"/>
      <c r="G227" s="17"/>
      <c r="H227" s="18"/>
      <c r="I227" s="16"/>
      <c r="J227" s="16"/>
      <c r="K227" s="16"/>
      <c r="L227" s="81" t="e">
        <f t="shared" si="15"/>
        <v>#DIV/0!</v>
      </c>
      <c r="M227" s="16"/>
      <c r="N227" s="17"/>
      <c r="O227" s="16"/>
    </row>
    <row r="228" spans="1:15" x14ac:dyDescent="0.25">
      <c r="A228" s="16"/>
      <c r="B228" s="16"/>
      <c r="C228" s="16"/>
      <c r="D228" s="16"/>
      <c r="E228" s="16"/>
      <c r="F228" s="17"/>
      <c r="G228" s="17"/>
      <c r="H228" s="18"/>
      <c r="I228" s="16"/>
      <c r="J228" s="16"/>
      <c r="K228" s="16"/>
      <c r="L228" s="81" t="e">
        <f t="shared" si="15"/>
        <v>#DIV/0!</v>
      </c>
      <c r="M228" s="16"/>
      <c r="N228" s="17"/>
      <c r="O228" s="16"/>
    </row>
    <row r="229" spans="1:15" x14ac:dyDescent="0.25">
      <c r="A229" s="16"/>
      <c r="B229" s="16"/>
      <c r="C229" s="16"/>
      <c r="D229" s="16"/>
      <c r="E229" s="16"/>
      <c r="F229" s="17"/>
      <c r="G229" s="17"/>
      <c r="H229" s="18"/>
      <c r="I229" s="16"/>
      <c r="J229" s="16"/>
      <c r="K229" s="16"/>
      <c r="L229" s="81" t="e">
        <f t="shared" si="15"/>
        <v>#DIV/0!</v>
      </c>
      <c r="M229" s="16"/>
      <c r="N229" s="17"/>
      <c r="O229" s="16"/>
    </row>
    <row r="230" spans="1:15" x14ac:dyDescent="0.25">
      <c r="A230" s="16"/>
      <c r="B230" s="16"/>
      <c r="C230" s="16"/>
      <c r="D230" s="16"/>
      <c r="E230" s="16"/>
      <c r="F230" s="17"/>
      <c r="G230" s="17"/>
      <c r="H230" s="18"/>
      <c r="I230" s="16"/>
      <c r="J230" s="16"/>
      <c r="K230" s="16"/>
      <c r="L230" s="81" t="e">
        <f t="shared" si="15"/>
        <v>#DIV/0!</v>
      </c>
      <c r="M230" s="16"/>
      <c r="N230" s="17"/>
      <c r="O230" s="16"/>
    </row>
    <row r="231" spans="1:15" x14ac:dyDescent="0.25">
      <c r="A231" s="16"/>
      <c r="B231" s="16"/>
      <c r="C231" s="16"/>
      <c r="D231" s="16"/>
      <c r="E231" s="16"/>
      <c r="F231" s="17"/>
      <c r="G231" s="17"/>
      <c r="H231" s="18"/>
      <c r="I231" s="16"/>
      <c r="J231" s="16"/>
      <c r="K231" s="16"/>
      <c r="L231" s="81" t="e">
        <f t="shared" si="15"/>
        <v>#DIV/0!</v>
      </c>
      <c r="M231" s="16"/>
      <c r="N231" s="17"/>
      <c r="O231" s="16"/>
    </row>
    <row r="232" spans="1:15" x14ac:dyDescent="0.25">
      <c r="A232" s="16"/>
      <c r="B232" s="16"/>
      <c r="C232" s="16"/>
      <c r="D232" s="16"/>
      <c r="E232" s="16"/>
      <c r="F232" s="17"/>
      <c r="G232" s="17"/>
      <c r="H232" s="18"/>
      <c r="I232" s="16"/>
      <c r="J232" s="16"/>
      <c r="K232" s="16"/>
      <c r="L232" s="81" t="e">
        <f t="shared" si="15"/>
        <v>#DIV/0!</v>
      </c>
      <c r="M232" s="16"/>
      <c r="N232" s="17"/>
      <c r="O232" s="16"/>
    </row>
    <row r="233" spans="1:15" x14ac:dyDescent="0.25">
      <c r="A233" s="16"/>
      <c r="B233" s="16"/>
      <c r="C233" s="16"/>
      <c r="D233" s="16"/>
      <c r="E233" s="16"/>
      <c r="F233" s="17"/>
      <c r="G233" s="17"/>
      <c r="H233" s="18"/>
      <c r="I233" s="16"/>
      <c r="J233" s="16"/>
      <c r="K233" s="16"/>
      <c r="L233" s="81" t="e">
        <f t="shared" si="15"/>
        <v>#DIV/0!</v>
      </c>
      <c r="M233" s="16"/>
      <c r="N233" s="17"/>
      <c r="O233" s="16"/>
    </row>
    <row r="234" spans="1:15" x14ac:dyDescent="0.25">
      <c r="A234" s="16"/>
      <c r="B234" s="16"/>
      <c r="C234" s="16"/>
      <c r="D234" s="16"/>
      <c r="E234" s="16"/>
      <c r="F234" s="17"/>
      <c r="G234" s="17"/>
      <c r="H234" s="18"/>
      <c r="I234" s="16"/>
      <c r="J234" s="16"/>
      <c r="K234" s="16"/>
      <c r="L234" s="81" t="e">
        <f t="shared" si="15"/>
        <v>#DIV/0!</v>
      </c>
      <c r="M234" s="16"/>
      <c r="N234" s="17"/>
      <c r="O234" s="16"/>
    </row>
    <row r="235" spans="1:15" x14ac:dyDescent="0.25">
      <c r="A235" s="16"/>
      <c r="B235" s="16"/>
      <c r="C235" s="16"/>
      <c r="D235" s="16"/>
      <c r="E235" s="16"/>
      <c r="F235" s="17"/>
      <c r="G235" s="17"/>
      <c r="H235" s="18"/>
      <c r="I235" s="16"/>
      <c r="J235" s="16"/>
      <c r="K235" s="16"/>
      <c r="L235" s="81" t="e">
        <f t="shared" si="15"/>
        <v>#DIV/0!</v>
      </c>
      <c r="M235" s="16"/>
      <c r="N235" s="17"/>
      <c r="O235" s="16"/>
    </row>
    <row r="236" spans="1:15" x14ac:dyDescent="0.25">
      <c r="A236" s="16"/>
      <c r="B236" s="16"/>
      <c r="C236" s="16"/>
      <c r="D236" s="16"/>
      <c r="E236" s="16"/>
      <c r="F236" s="17"/>
      <c r="G236" s="17"/>
      <c r="H236" s="18"/>
      <c r="I236" s="16"/>
      <c r="J236" s="16"/>
      <c r="K236" s="16"/>
      <c r="L236" s="81" t="e">
        <f t="shared" si="15"/>
        <v>#DIV/0!</v>
      </c>
      <c r="M236" s="16"/>
      <c r="N236" s="17"/>
      <c r="O236" s="16"/>
    </row>
    <row r="237" spans="1:15" x14ac:dyDescent="0.25">
      <c r="A237" s="16"/>
      <c r="B237" s="16"/>
      <c r="C237" s="16"/>
      <c r="D237" s="16"/>
      <c r="E237" s="16"/>
      <c r="F237" s="17"/>
      <c r="G237" s="17"/>
      <c r="H237" s="18"/>
      <c r="I237" s="16"/>
      <c r="J237" s="16"/>
      <c r="K237" s="16"/>
      <c r="L237" s="81" t="e">
        <f t="shared" si="15"/>
        <v>#DIV/0!</v>
      </c>
      <c r="M237" s="16"/>
      <c r="N237" s="17"/>
      <c r="O237" s="16"/>
    </row>
    <row r="238" spans="1:15" x14ac:dyDescent="0.25">
      <c r="A238" s="16"/>
      <c r="B238" s="16"/>
      <c r="C238" s="16"/>
      <c r="D238" s="16"/>
      <c r="E238" s="16"/>
      <c r="F238" s="17"/>
      <c r="G238" s="17"/>
      <c r="H238" s="18"/>
      <c r="I238" s="16"/>
      <c r="J238" s="16"/>
      <c r="K238" s="16"/>
      <c r="L238" s="81" t="e">
        <f t="shared" si="15"/>
        <v>#DIV/0!</v>
      </c>
      <c r="M238" s="16"/>
      <c r="N238" s="17"/>
      <c r="O238" s="16"/>
    </row>
    <row r="239" spans="1:15" x14ac:dyDescent="0.25">
      <c r="A239" s="16"/>
      <c r="B239" s="16"/>
      <c r="C239" s="16"/>
      <c r="D239" s="16"/>
      <c r="E239" s="16"/>
      <c r="F239" s="17"/>
      <c r="G239" s="17"/>
      <c r="H239" s="18"/>
      <c r="I239" s="16"/>
      <c r="J239" s="16"/>
      <c r="K239" s="16"/>
      <c r="L239" s="81" t="e">
        <f t="shared" si="15"/>
        <v>#DIV/0!</v>
      </c>
      <c r="M239" s="16"/>
      <c r="N239" s="17"/>
      <c r="O239" s="16"/>
    </row>
    <row r="240" spans="1:15" x14ac:dyDescent="0.25">
      <c r="A240" s="16"/>
      <c r="B240" s="16"/>
      <c r="C240" s="16"/>
      <c r="D240" s="16"/>
      <c r="E240" s="16"/>
      <c r="F240" s="17"/>
      <c r="G240" s="17"/>
      <c r="H240" s="18"/>
      <c r="I240" s="16"/>
      <c r="J240" s="16"/>
      <c r="K240" s="16"/>
      <c r="L240" s="81" t="e">
        <f t="shared" si="15"/>
        <v>#DIV/0!</v>
      </c>
      <c r="M240" s="16"/>
      <c r="N240" s="17"/>
      <c r="O240" s="16"/>
    </row>
    <row r="241" spans="1:15" x14ac:dyDescent="0.25">
      <c r="A241" s="16"/>
      <c r="B241" s="16"/>
      <c r="C241" s="16"/>
      <c r="D241" s="16"/>
      <c r="E241" s="16"/>
      <c r="F241" s="17"/>
      <c r="G241" s="17"/>
      <c r="H241" s="18"/>
      <c r="I241" s="16"/>
      <c r="J241" s="16"/>
      <c r="K241" s="16"/>
      <c r="L241" s="81" t="e">
        <f t="shared" si="15"/>
        <v>#DIV/0!</v>
      </c>
      <c r="M241" s="16"/>
      <c r="N241" s="17"/>
      <c r="O241" s="16"/>
    </row>
    <row r="242" spans="1:15" x14ac:dyDescent="0.25">
      <c r="A242" s="16"/>
      <c r="B242" s="16"/>
      <c r="C242" s="16"/>
      <c r="D242" s="16"/>
      <c r="E242" s="16"/>
      <c r="F242" s="17"/>
      <c r="G242" s="17"/>
      <c r="H242" s="18"/>
      <c r="I242" s="16"/>
      <c r="J242" s="16"/>
      <c r="K242" s="16"/>
      <c r="L242" s="81" t="e">
        <f t="shared" si="15"/>
        <v>#DIV/0!</v>
      </c>
      <c r="M242" s="16"/>
      <c r="N242" s="17"/>
      <c r="O242" s="16"/>
    </row>
    <row r="243" spans="1:15" x14ac:dyDescent="0.25">
      <c r="A243" s="16"/>
      <c r="B243" s="16"/>
      <c r="C243" s="16"/>
      <c r="D243" s="16"/>
      <c r="E243" s="16"/>
      <c r="F243" s="17"/>
      <c r="G243" s="17"/>
      <c r="H243" s="18"/>
      <c r="I243" s="16"/>
      <c r="J243" s="16"/>
      <c r="K243" s="16"/>
      <c r="L243" s="81" t="e">
        <f t="shared" si="15"/>
        <v>#DIV/0!</v>
      </c>
      <c r="M243" s="16"/>
      <c r="N243" s="17"/>
      <c r="O243" s="16"/>
    </row>
    <row r="244" spans="1:15" x14ac:dyDescent="0.25">
      <c r="A244" s="16"/>
      <c r="B244" s="16"/>
      <c r="C244" s="16"/>
      <c r="D244" s="16"/>
      <c r="E244" s="16"/>
      <c r="F244" s="17"/>
      <c r="G244" s="17"/>
      <c r="H244" s="18"/>
      <c r="I244" s="16"/>
      <c r="J244" s="16"/>
      <c r="K244" s="16"/>
      <c r="L244" s="81" t="e">
        <f t="shared" si="15"/>
        <v>#DIV/0!</v>
      </c>
      <c r="M244" s="16"/>
      <c r="N244" s="17"/>
      <c r="O244" s="16"/>
    </row>
    <row r="245" spans="1:15" x14ac:dyDescent="0.25">
      <c r="A245" s="16"/>
      <c r="B245" s="16"/>
      <c r="C245" s="16"/>
      <c r="D245" s="16"/>
      <c r="E245" s="16"/>
      <c r="F245" s="17"/>
      <c r="G245" s="17"/>
      <c r="H245" s="18"/>
      <c r="I245" s="16"/>
      <c r="J245" s="16"/>
      <c r="K245" s="16"/>
      <c r="L245" s="81" t="e">
        <f t="shared" si="15"/>
        <v>#DIV/0!</v>
      </c>
      <c r="M245" s="16"/>
      <c r="N245" s="17"/>
      <c r="O245" s="16"/>
    </row>
    <row r="246" spans="1:15" x14ac:dyDescent="0.25">
      <c r="A246" s="16"/>
      <c r="B246" s="16"/>
      <c r="C246" s="16"/>
      <c r="D246" s="16"/>
      <c r="E246" s="16"/>
      <c r="F246" s="17"/>
      <c r="G246" s="17"/>
      <c r="H246" s="18"/>
      <c r="I246" s="16"/>
      <c r="J246" s="16"/>
      <c r="K246" s="16"/>
      <c r="L246" s="81" t="e">
        <f t="shared" si="15"/>
        <v>#DIV/0!</v>
      </c>
      <c r="M246" s="16"/>
      <c r="N246" s="17"/>
      <c r="O246" s="16"/>
    </row>
    <row r="247" spans="1:15" x14ac:dyDescent="0.25">
      <c r="A247" s="16"/>
      <c r="B247" s="16"/>
      <c r="C247" s="16"/>
      <c r="D247" s="16"/>
      <c r="E247" s="16"/>
      <c r="F247" s="17"/>
      <c r="G247" s="17"/>
      <c r="H247" s="18"/>
      <c r="I247" s="16"/>
      <c r="J247" s="16"/>
      <c r="K247" s="16"/>
      <c r="L247" s="81" t="e">
        <f t="shared" si="15"/>
        <v>#DIV/0!</v>
      </c>
      <c r="M247" s="16"/>
      <c r="N247" s="17"/>
      <c r="O247" s="16"/>
    </row>
    <row r="248" spans="1:15" x14ac:dyDescent="0.25">
      <c r="A248" s="16"/>
      <c r="B248" s="16"/>
      <c r="C248" s="16"/>
      <c r="D248" s="16"/>
      <c r="E248" s="16"/>
      <c r="F248" s="17"/>
      <c r="G248" s="17"/>
      <c r="H248" s="18"/>
      <c r="I248" s="16"/>
      <c r="J248" s="16"/>
      <c r="K248" s="16"/>
      <c r="L248" s="81" t="e">
        <f t="shared" si="15"/>
        <v>#DIV/0!</v>
      </c>
      <c r="M248" s="16"/>
      <c r="N248" s="17"/>
      <c r="O248" s="16"/>
    </row>
    <row r="249" spans="1:15" x14ac:dyDescent="0.25">
      <c r="A249" s="16"/>
      <c r="B249" s="16"/>
      <c r="C249" s="16"/>
      <c r="D249" s="16"/>
      <c r="E249" s="16"/>
      <c r="F249" s="17"/>
      <c r="G249" s="17"/>
      <c r="H249" s="18"/>
      <c r="I249" s="16"/>
      <c r="J249" s="16"/>
      <c r="K249" s="16"/>
      <c r="L249" s="81" t="e">
        <f t="shared" si="15"/>
        <v>#DIV/0!</v>
      </c>
      <c r="M249" s="16"/>
      <c r="N249" s="17"/>
      <c r="O249" s="16"/>
    </row>
    <row r="250" spans="1:15" x14ac:dyDescent="0.25">
      <c r="A250" s="16"/>
      <c r="B250" s="16"/>
      <c r="C250" s="16"/>
      <c r="D250" s="16"/>
      <c r="E250" s="16"/>
      <c r="F250" s="17"/>
      <c r="G250" s="17"/>
      <c r="H250" s="18"/>
      <c r="I250" s="16"/>
      <c r="J250" s="16"/>
      <c r="K250" s="16"/>
      <c r="L250" s="81" t="e">
        <f t="shared" si="15"/>
        <v>#DIV/0!</v>
      </c>
      <c r="M250" s="16"/>
      <c r="N250" s="17"/>
      <c r="O250" s="16"/>
    </row>
    <row r="251" spans="1:15" x14ac:dyDescent="0.25">
      <c r="A251" s="16"/>
      <c r="B251" s="16"/>
      <c r="C251" s="16"/>
      <c r="D251" s="16"/>
      <c r="E251" s="16"/>
      <c r="F251" s="17"/>
      <c r="G251" s="17"/>
      <c r="H251" s="18"/>
      <c r="I251" s="16"/>
      <c r="J251" s="16"/>
      <c r="K251" s="16"/>
      <c r="L251" s="81" t="e">
        <f t="shared" si="15"/>
        <v>#DIV/0!</v>
      </c>
      <c r="M251" s="16"/>
      <c r="N251" s="17"/>
      <c r="O251" s="16"/>
    </row>
    <row r="252" spans="1:15" x14ac:dyDescent="0.25">
      <c r="A252" s="16"/>
      <c r="B252" s="16"/>
      <c r="C252" s="16"/>
      <c r="D252" s="16"/>
      <c r="E252" s="16"/>
      <c r="F252" s="17"/>
      <c r="G252" s="17"/>
      <c r="H252" s="18"/>
      <c r="I252" s="16"/>
      <c r="J252" s="16"/>
      <c r="K252" s="16"/>
      <c r="L252" s="81" t="e">
        <f t="shared" si="15"/>
        <v>#DIV/0!</v>
      </c>
      <c r="M252" s="16"/>
      <c r="N252" s="17"/>
      <c r="O252" s="16"/>
    </row>
    <row r="253" spans="1:15" x14ac:dyDescent="0.25">
      <c r="A253" s="16"/>
      <c r="B253" s="16"/>
      <c r="C253" s="16"/>
      <c r="D253" s="16"/>
      <c r="E253" s="16"/>
      <c r="F253" s="17"/>
      <c r="G253" s="17"/>
      <c r="H253" s="18"/>
      <c r="I253" s="16"/>
      <c r="J253" s="16"/>
      <c r="K253" s="16"/>
      <c r="L253" s="81" t="e">
        <f t="shared" si="15"/>
        <v>#DIV/0!</v>
      </c>
      <c r="M253" s="16"/>
      <c r="N253" s="17"/>
      <c r="O253" s="16"/>
    </row>
    <row r="254" spans="1:15" x14ac:dyDescent="0.25">
      <c r="A254" s="16"/>
      <c r="B254" s="16"/>
      <c r="C254" s="16"/>
      <c r="D254" s="16"/>
      <c r="E254" s="16"/>
      <c r="F254" s="17"/>
      <c r="G254" s="17"/>
      <c r="H254" s="18"/>
      <c r="I254" s="16"/>
      <c r="J254" s="16"/>
      <c r="K254" s="16"/>
      <c r="L254" s="81" t="e">
        <f t="shared" si="15"/>
        <v>#DIV/0!</v>
      </c>
      <c r="M254" s="16"/>
      <c r="N254" s="17"/>
      <c r="O254" s="16"/>
    </row>
    <row r="255" spans="1:15" x14ac:dyDescent="0.25">
      <c r="A255" s="16"/>
      <c r="B255" s="16"/>
      <c r="C255" s="16"/>
      <c r="D255" s="16"/>
      <c r="E255" s="16"/>
      <c r="F255" s="17"/>
      <c r="G255" s="17"/>
      <c r="H255" s="18"/>
      <c r="I255" s="16"/>
      <c r="J255" s="16"/>
      <c r="K255" s="16"/>
      <c r="L255" s="81" t="e">
        <f t="shared" si="15"/>
        <v>#DIV/0!</v>
      </c>
      <c r="M255" s="16"/>
      <c r="N255" s="17"/>
      <c r="O255" s="16"/>
    </row>
    <row r="256" spans="1:15" x14ac:dyDescent="0.25">
      <c r="A256" s="16"/>
      <c r="B256" s="16"/>
      <c r="C256" s="16"/>
      <c r="D256" s="16"/>
      <c r="E256" s="16"/>
      <c r="F256" s="17"/>
      <c r="G256" s="17"/>
      <c r="H256" s="18"/>
      <c r="I256" s="16"/>
      <c r="J256" s="16"/>
      <c r="K256" s="16"/>
      <c r="L256" s="81" t="e">
        <f t="shared" si="15"/>
        <v>#DIV/0!</v>
      </c>
      <c r="M256" s="16"/>
      <c r="N256" s="17"/>
      <c r="O256" s="16"/>
    </row>
    <row r="257" spans="1:15" x14ac:dyDescent="0.25">
      <c r="A257" s="16"/>
      <c r="B257" s="16"/>
      <c r="C257" s="16"/>
      <c r="D257" s="16"/>
      <c r="E257" s="16"/>
      <c r="F257" s="17"/>
      <c r="G257" s="17"/>
      <c r="H257" s="18"/>
      <c r="I257" s="16"/>
      <c r="J257" s="16"/>
      <c r="K257" s="16"/>
      <c r="L257" s="81" t="e">
        <f t="shared" si="15"/>
        <v>#DIV/0!</v>
      </c>
      <c r="M257" s="16"/>
      <c r="N257" s="17"/>
      <c r="O257" s="16"/>
    </row>
    <row r="258" spans="1:15" x14ac:dyDescent="0.25">
      <c r="A258" s="16"/>
      <c r="B258" s="16"/>
      <c r="C258" s="16"/>
      <c r="D258" s="16"/>
      <c r="E258" s="16"/>
      <c r="F258" s="17"/>
      <c r="G258" s="17"/>
      <c r="H258" s="18"/>
      <c r="I258" s="16"/>
      <c r="J258" s="16"/>
      <c r="K258" s="16"/>
      <c r="L258" s="81" t="e">
        <f t="shared" si="15"/>
        <v>#DIV/0!</v>
      </c>
      <c r="M258" s="16"/>
      <c r="N258" s="17"/>
      <c r="O258" s="16"/>
    </row>
    <row r="259" spans="1:15" x14ac:dyDescent="0.25">
      <c r="A259" s="16"/>
      <c r="B259" s="16"/>
      <c r="C259" s="16"/>
      <c r="D259" s="16"/>
      <c r="E259" s="16"/>
      <c r="F259" s="17"/>
      <c r="G259" s="17"/>
      <c r="H259" s="18"/>
      <c r="I259" s="16"/>
      <c r="J259" s="16"/>
      <c r="K259" s="16"/>
      <c r="L259" s="81" t="e">
        <f t="shared" si="15"/>
        <v>#DIV/0!</v>
      </c>
      <c r="M259" s="16"/>
      <c r="N259" s="17"/>
      <c r="O259" s="16"/>
    </row>
    <row r="260" spans="1:15" x14ac:dyDescent="0.25">
      <c r="A260" s="16"/>
      <c r="B260" s="16"/>
      <c r="C260" s="16"/>
      <c r="D260" s="16"/>
      <c r="E260" s="16"/>
      <c r="F260" s="17"/>
      <c r="G260" s="17"/>
      <c r="H260" s="18"/>
      <c r="I260" s="16"/>
      <c r="J260" s="16"/>
      <c r="K260" s="16"/>
      <c r="L260" s="81" t="e">
        <f t="shared" si="15"/>
        <v>#DIV/0!</v>
      </c>
      <c r="M260" s="16"/>
      <c r="N260" s="17"/>
      <c r="O260" s="16"/>
    </row>
    <row r="261" spans="1:15" x14ac:dyDescent="0.25">
      <c r="A261" s="16"/>
      <c r="B261" s="16"/>
      <c r="C261" s="16"/>
      <c r="D261" s="16"/>
      <c r="E261" s="16"/>
      <c r="F261" s="17"/>
      <c r="G261" s="17"/>
      <c r="H261" s="18"/>
      <c r="I261" s="16"/>
      <c r="J261" s="16"/>
      <c r="K261" s="16"/>
      <c r="L261" s="81" t="e">
        <f t="shared" si="15"/>
        <v>#DIV/0!</v>
      </c>
      <c r="M261" s="16"/>
      <c r="N261" s="17"/>
      <c r="O261" s="16"/>
    </row>
    <row r="262" spans="1:15" x14ac:dyDescent="0.25">
      <c r="A262" s="16"/>
      <c r="B262" s="16"/>
      <c r="C262" s="16"/>
      <c r="D262" s="16"/>
      <c r="E262" s="16"/>
      <c r="F262" s="17"/>
      <c r="G262" s="17"/>
      <c r="H262" s="18"/>
      <c r="I262" s="16"/>
      <c r="J262" s="16"/>
      <c r="K262" s="16"/>
      <c r="L262" s="81" t="e">
        <f t="shared" ref="L262:L325" si="16">IF((K262/D262)&gt;100%,100%,(K262/D262))</f>
        <v>#DIV/0!</v>
      </c>
      <c r="M262" s="16"/>
      <c r="N262" s="17"/>
      <c r="O262" s="16"/>
    </row>
    <row r="263" spans="1:15" x14ac:dyDescent="0.25">
      <c r="A263" s="16"/>
      <c r="B263" s="16"/>
      <c r="C263" s="16"/>
      <c r="D263" s="16"/>
      <c r="E263" s="16"/>
      <c r="F263" s="17"/>
      <c r="G263" s="17"/>
      <c r="H263" s="18"/>
      <c r="I263" s="16"/>
      <c r="J263" s="16"/>
      <c r="K263" s="16"/>
      <c r="L263" s="81" t="e">
        <f t="shared" si="16"/>
        <v>#DIV/0!</v>
      </c>
      <c r="M263" s="16"/>
      <c r="N263" s="17"/>
      <c r="O263" s="16"/>
    </row>
    <row r="264" spans="1:15" x14ac:dyDescent="0.25">
      <c r="A264" s="16"/>
      <c r="B264" s="16"/>
      <c r="C264" s="16"/>
      <c r="D264" s="16"/>
      <c r="E264" s="16"/>
      <c r="F264" s="17"/>
      <c r="G264" s="17"/>
      <c r="H264" s="18"/>
      <c r="I264" s="16"/>
      <c r="J264" s="16"/>
      <c r="K264" s="16"/>
      <c r="L264" s="81" t="e">
        <f t="shared" si="16"/>
        <v>#DIV/0!</v>
      </c>
      <c r="M264" s="16"/>
      <c r="N264" s="17"/>
      <c r="O264" s="16"/>
    </row>
    <row r="265" spans="1:15" x14ac:dyDescent="0.25">
      <c r="A265" s="16"/>
      <c r="B265" s="16"/>
      <c r="C265" s="16"/>
      <c r="D265" s="16"/>
      <c r="E265" s="16"/>
      <c r="F265" s="17"/>
      <c r="G265" s="17"/>
      <c r="H265" s="18"/>
      <c r="I265" s="16"/>
      <c r="J265" s="16"/>
      <c r="K265" s="16"/>
      <c r="L265" s="81" t="e">
        <f t="shared" si="16"/>
        <v>#DIV/0!</v>
      </c>
      <c r="M265" s="16"/>
      <c r="N265" s="17"/>
      <c r="O265" s="16"/>
    </row>
    <row r="266" spans="1:15" x14ac:dyDescent="0.25">
      <c r="A266" s="16"/>
      <c r="B266" s="16"/>
      <c r="C266" s="16"/>
      <c r="D266" s="16"/>
      <c r="E266" s="16"/>
      <c r="F266" s="17"/>
      <c r="G266" s="17"/>
      <c r="H266" s="18"/>
      <c r="I266" s="16"/>
      <c r="J266" s="16"/>
      <c r="K266" s="16"/>
      <c r="L266" s="81" t="e">
        <f t="shared" si="16"/>
        <v>#DIV/0!</v>
      </c>
      <c r="M266" s="16"/>
      <c r="N266" s="17"/>
      <c r="O266" s="16"/>
    </row>
    <row r="267" spans="1:15" x14ac:dyDescent="0.25">
      <c r="A267" s="16"/>
      <c r="B267" s="16"/>
      <c r="C267" s="16"/>
      <c r="D267" s="16"/>
      <c r="E267" s="16"/>
      <c r="F267" s="17"/>
      <c r="G267" s="17"/>
      <c r="H267" s="18"/>
      <c r="I267" s="16"/>
      <c r="J267" s="16"/>
      <c r="K267" s="16"/>
      <c r="L267" s="81" t="e">
        <f t="shared" si="16"/>
        <v>#DIV/0!</v>
      </c>
      <c r="M267" s="16"/>
      <c r="N267" s="17"/>
      <c r="O267" s="16"/>
    </row>
    <row r="268" spans="1:15" x14ac:dyDescent="0.25">
      <c r="A268" s="16"/>
      <c r="B268" s="16"/>
      <c r="C268" s="16"/>
      <c r="D268" s="16"/>
      <c r="E268" s="16"/>
      <c r="F268" s="17"/>
      <c r="G268" s="17"/>
      <c r="H268" s="18"/>
      <c r="I268" s="16"/>
      <c r="J268" s="16"/>
      <c r="K268" s="16"/>
      <c r="L268" s="81" t="e">
        <f t="shared" si="16"/>
        <v>#DIV/0!</v>
      </c>
      <c r="M268" s="16"/>
      <c r="N268" s="17"/>
      <c r="O268" s="16"/>
    </row>
    <row r="269" spans="1:15" x14ac:dyDescent="0.25">
      <c r="A269" s="16"/>
      <c r="B269" s="16"/>
      <c r="C269" s="16"/>
      <c r="D269" s="16"/>
      <c r="E269" s="16"/>
      <c r="F269" s="17"/>
      <c r="G269" s="17"/>
      <c r="H269" s="18"/>
      <c r="I269" s="16"/>
      <c r="J269" s="16"/>
      <c r="K269" s="16"/>
      <c r="L269" s="81" t="e">
        <f t="shared" si="16"/>
        <v>#DIV/0!</v>
      </c>
      <c r="M269" s="16"/>
      <c r="N269" s="17"/>
      <c r="O269" s="16"/>
    </row>
    <row r="270" spans="1:15" x14ac:dyDescent="0.25">
      <c r="A270" s="16"/>
      <c r="B270" s="16"/>
      <c r="C270" s="16"/>
      <c r="D270" s="16"/>
      <c r="E270" s="16"/>
      <c r="F270" s="17"/>
      <c r="G270" s="17"/>
      <c r="H270" s="18"/>
      <c r="I270" s="16"/>
      <c r="J270" s="16"/>
      <c r="K270" s="16"/>
      <c r="L270" s="81" t="e">
        <f t="shared" si="16"/>
        <v>#DIV/0!</v>
      </c>
      <c r="M270" s="16"/>
      <c r="N270" s="17"/>
      <c r="O270" s="16"/>
    </row>
    <row r="271" spans="1:15" x14ac:dyDescent="0.25">
      <c r="A271" s="16"/>
      <c r="B271" s="16"/>
      <c r="C271" s="16"/>
      <c r="D271" s="16"/>
      <c r="E271" s="16"/>
      <c r="F271" s="17"/>
      <c r="G271" s="17"/>
      <c r="H271" s="18"/>
      <c r="I271" s="16"/>
      <c r="J271" s="16"/>
      <c r="K271" s="16"/>
      <c r="L271" s="81" t="e">
        <f t="shared" si="16"/>
        <v>#DIV/0!</v>
      </c>
      <c r="M271" s="16"/>
      <c r="N271" s="17"/>
      <c r="O271" s="16"/>
    </row>
    <row r="272" spans="1:15" x14ac:dyDescent="0.25">
      <c r="A272" s="16"/>
      <c r="B272" s="16"/>
      <c r="C272" s="16"/>
      <c r="D272" s="16"/>
      <c r="E272" s="16"/>
      <c r="F272" s="17"/>
      <c r="G272" s="17"/>
      <c r="H272" s="18"/>
      <c r="I272" s="16"/>
      <c r="J272" s="16"/>
      <c r="K272" s="16"/>
      <c r="L272" s="81" t="e">
        <f t="shared" si="16"/>
        <v>#DIV/0!</v>
      </c>
      <c r="M272" s="16"/>
      <c r="N272" s="17"/>
      <c r="O272" s="16"/>
    </row>
    <row r="273" spans="1:15" x14ac:dyDescent="0.25">
      <c r="A273" s="16"/>
      <c r="B273" s="16"/>
      <c r="C273" s="16"/>
      <c r="D273" s="16"/>
      <c r="E273" s="16"/>
      <c r="F273" s="17"/>
      <c r="G273" s="17"/>
      <c r="H273" s="18"/>
      <c r="I273" s="16"/>
      <c r="J273" s="16"/>
      <c r="K273" s="16"/>
      <c r="L273" s="81" t="e">
        <f t="shared" si="16"/>
        <v>#DIV/0!</v>
      </c>
      <c r="M273" s="16"/>
      <c r="N273" s="17"/>
      <c r="O273" s="16"/>
    </row>
    <row r="274" spans="1:15" x14ac:dyDescent="0.25">
      <c r="A274" s="16"/>
      <c r="B274" s="16"/>
      <c r="C274" s="16"/>
      <c r="D274" s="16"/>
      <c r="E274" s="16"/>
      <c r="F274" s="17"/>
      <c r="G274" s="17"/>
      <c r="H274" s="18"/>
      <c r="I274" s="16"/>
      <c r="J274" s="16"/>
      <c r="K274" s="16"/>
      <c r="L274" s="81" t="e">
        <f t="shared" si="16"/>
        <v>#DIV/0!</v>
      </c>
      <c r="M274" s="16"/>
      <c r="N274" s="17"/>
      <c r="O274" s="16"/>
    </row>
    <row r="275" spans="1:15" x14ac:dyDescent="0.25">
      <c r="A275" s="16"/>
      <c r="B275" s="16"/>
      <c r="C275" s="16"/>
      <c r="D275" s="16"/>
      <c r="E275" s="16"/>
      <c r="F275" s="17"/>
      <c r="G275" s="17"/>
      <c r="H275" s="18"/>
      <c r="I275" s="16"/>
      <c r="J275" s="16"/>
      <c r="K275" s="16"/>
      <c r="L275" s="81" t="e">
        <f t="shared" si="16"/>
        <v>#DIV/0!</v>
      </c>
      <c r="M275" s="16"/>
      <c r="N275" s="17"/>
      <c r="O275" s="16"/>
    </row>
    <row r="276" spans="1:15" x14ac:dyDescent="0.25">
      <c r="A276" s="16"/>
      <c r="B276" s="16"/>
      <c r="C276" s="16"/>
      <c r="D276" s="16"/>
      <c r="E276" s="16"/>
      <c r="F276" s="17"/>
      <c r="G276" s="17"/>
      <c r="H276" s="18"/>
      <c r="I276" s="16"/>
      <c r="J276" s="16"/>
      <c r="K276" s="16"/>
      <c r="L276" s="81" t="e">
        <f t="shared" si="16"/>
        <v>#DIV/0!</v>
      </c>
      <c r="M276" s="16"/>
      <c r="N276" s="17"/>
      <c r="O276" s="16"/>
    </row>
    <row r="277" spans="1:15" x14ac:dyDescent="0.25">
      <c r="A277" s="16"/>
      <c r="B277" s="16"/>
      <c r="C277" s="16"/>
      <c r="D277" s="16"/>
      <c r="E277" s="16"/>
      <c r="F277" s="17"/>
      <c r="G277" s="17"/>
      <c r="H277" s="18"/>
      <c r="I277" s="16"/>
      <c r="J277" s="16"/>
      <c r="K277" s="16"/>
      <c r="L277" s="81" t="e">
        <f t="shared" si="16"/>
        <v>#DIV/0!</v>
      </c>
      <c r="M277" s="16"/>
      <c r="N277" s="17"/>
      <c r="O277" s="16"/>
    </row>
    <row r="278" spans="1:15" x14ac:dyDescent="0.25">
      <c r="A278" s="16"/>
      <c r="B278" s="16"/>
      <c r="C278" s="16"/>
      <c r="D278" s="16"/>
      <c r="E278" s="16"/>
      <c r="F278" s="17"/>
      <c r="G278" s="17"/>
      <c r="H278" s="18"/>
      <c r="I278" s="16"/>
      <c r="J278" s="16"/>
      <c r="K278" s="16"/>
      <c r="L278" s="81" t="e">
        <f t="shared" si="16"/>
        <v>#DIV/0!</v>
      </c>
      <c r="M278" s="16"/>
      <c r="N278" s="17"/>
      <c r="O278" s="16"/>
    </row>
    <row r="279" spans="1:15" x14ac:dyDescent="0.25">
      <c r="A279" s="16"/>
      <c r="B279" s="16"/>
      <c r="C279" s="16"/>
      <c r="D279" s="16"/>
      <c r="E279" s="16"/>
      <c r="F279" s="17"/>
      <c r="G279" s="17"/>
      <c r="H279" s="18"/>
      <c r="I279" s="16"/>
      <c r="J279" s="16"/>
      <c r="K279" s="16"/>
      <c r="L279" s="81" t="e">
        <f t="shared" si="16"/>
        <v>#DIV/0!</v>
      </c>
      <c r="M279" s="16"/>
      <c r="N279" s="17"/>
      <c r="O279" s="16"/>
    </row>
    <row r="280" spans="1:15" x14ac:dyDescent="0.25">
      <c r="A280" s="16"/>
      <c r="B280" s="16"/>
      <c r="C280" s="16"/>
      <c r="D280" s="16"/>
      <c r="E280" s="16"/>
      <c r="F280" s="17"/>
      <c r="G280" s="17"/>
      <c r="H280" s="18"/>
      <c r="I280" s="16"/>
      <c r="J280" s="16"/>
      <c r="K280" s="16"/>
      <c r="L280" s="81" t="e">
        <f t="shared" si="16"/>
        <v>#DIV/0!</v>
      </c>
      <c r="M280" s="16"/>
      <c r="N280" s="17"/>
      <c r="O280" s="16"/>
    </row>
    <row r="281" spans="1:15" x14ac:dyDescent="0.25">
      <c r="A281" s="16"/>
      <c r="B281" s="16"/>
      <c r="C281" s="16"/>
      <c r="D281" s="16"/>
      <c r="E281" s="16"/>
      <c r="F281" s="17"/>
      <c r="G281" s="17"/>
      <c r="H281" s="18"/>
      <c r="I281" s="16"/>
      <c r="J281" s="16"/>
      <c r="K281" s="16"/>
      <c r="L281" s="81" t="e">
        <f t="shared" si="16"/>
        <v>#DIV/0!</v>
      </c>
      <c r="M281" s="16"/>
      <c r="N281" s="17"/>
      <c r="O281" s="16"/>
    </row>
    <row r="282" spans="1:15" x14ac:dyDescent="0.25">
      <c r="A282" s="16"/>
      <c r="B282" s="16"/>
      <c r="C282" s="16"/>
      <c r="D282" s="16"/>
      <c r="E282" s="16"/>
      <c r="F282" s="17"/>
      <c r="G282" s="17"/>
      <c r="H282" s="18"/>
      <c r="I282" s="16"/>
      <c r="J282" s="16"/>
      <c r="K282" s="16"/>
      <c r="L282" s="81" t="e">
        <f t="shared" si="16"/>
        <v>#DIV/0!</v>
      </c>
      <c r="M282" s="16"/>
      <c r="N282" s="17"/>
      <c r="O282" s="16"/>
    </row>
    <row r="283" spans="1:15" x14ac:dyDescent="0.25">
      <c r="A283" s="16"/>
      <c r="B283" s="16"/>
      <c r="C283" s="16"/>
      <c r="D283" s="16"/>
      <c r="E283" s="16"/>
      <c r="F283" s="17"/>
      <c r="G283" s="17"/>
      <c r="H283" s="18"/>
      <c r="I283" s="16"/>
      <c r="J283" s="16"/>
      <c r="K283" s="16"/>
      <c r="L283" s="81" t="e">
        <f t="shared" si="16"/>
        <v>#DIV/0!</v>
      </c>
      <c r="M283" s="16"/>
      <c r="N283" s="17"/>
      <c r="O283" s="16"/>
    </row>
    <row r="284" spans="1:15" x14ac:dyDescent="0.25">
      <c r="A284" s="16"/>
      <c r="B284" s="16"/>
      <c r="C284" s="16"/>
      <c r="D284" s="16"/>
      <c r="E284" s="16"/>
      <c r="F284" s="17"/>
      <c r="G284" s="17"/>
      <c r="H284" s="18"/>
      <c r="I284" s="16"/>
      <c r="J284" s="16"/>
      <c r="K284" s="16"/>
      <c r="L284" s="81" t="e">
        <f t="shared" si="16"/>
        <v>#DIV/0!</v>
      </c>
      <c r="M284" s="16"/>
      <c r="N284" s="17"/>
      <c r="O284" s="16"/>
    </row>
    <row r="285" spans="1:15" x14ac:dyDescent="0.25">
      <c r="A285" s="16"/>
      <c r="B285" s="16"/>
      <c r="C285" s="16"/>
      <c r="D285" s="16"/>
      <c r="E285" s="16"/>
      <c r="F285" s="17"/>
      <c r="G285" s="17"/>
      <c r="H285" s="18"/>
      <c r="I285" s="16"/>
      <c r="J285" s="16"/>
      <c r="K285" s="16"/>
      <c r="L285" s="81" t="e">
        <f t="shared" si="16"/>
        <v>#DIV/0!</v>
      </c>
      <c r="M285" s="16"/>
      <c r="N285" s="17"/>
      <c r="O285" s="16"/>
    </row>
    <row r="286" spans="1:15" x14ac:dyDescent="0.25">
      <c r="A286" s="16"/>
      <c r="B286" s="16"/>
      <c r="C286" s="16"/>
      <c r="D286" s="16"/>
      <c r="E286" s="16"/>
      <c r="F286" s="17"/>
      <c r="G286" s="17"/>
      <c r="H286" s="18"/>
      <c r="I286" s="16"/>
      <c r="J286" s="16"/>
      <c r="K286" s="16"/>
      <c r="L286" s="81" t="e">
        <f t="shared" si="16"/>
        <v>#DIV/0!</v>
      </c>
      <c r="M286" s="16"/>
      <c r="N286" s="17"/>
      <c r="O286" s="16"/>
    </row>
    <row r="287" spans="1:15" x14ac:dyDescent="0.25">
      <c r="A287" s="16"/>
      <c r="B287" s="16"/>
      <c r="C287" s="16"/>
      <c r="D287" s="16"/>
      <c r="E287" s="16"/>
      <c r="F287" s="17"/>
      <c r="G287" s="17"/>
      <c r="H287" s="18"/>
      <c r="I287" s="16"/>
      <c r="J287" s="16"/>
      <c r="K287" s="16"/>
      <c r="L287" s="81" t="e">
        <f t="shared" si="16"/>
        <v>#DIV/0!</v>
      </c>
      <c r="M287" s="16"/>
      <c r="N287" s="17"/>
      <c r="O287" s="16"/>
    </row>
    <row r="288" spans="1:15" x14ac:dyDescent="0.25">
      <c r="A288" s="16"/>
      <c r="B288" s="16"/>
      <c r="C288" s="16"/>
      <c r="D288" s="16"/>
      <c r="E288" s="16"/>
      <c r="F288" s="17"/>
      <c r="G288" s="17"/>
      <c r="H288" s="18"/>
      <c r="I288" s="16"/>
      <c r="J288" s="16"/>
      <c r="K288" s="16"/>
      <c r="L288" s="81" t="e">
        <f t="shared" si="16"/>
        <v>#DIV/0!</v>
      </c>
      <c r="M288" s="16"/>
      <c r="N288" s="17"/>
      <c r="O288" s="16"/>
    </row>
    <row r="289" spans="1:15" x14ac:dyDescent="0.25">
      <c r="A289" s="16"/>
      <c r="B289" s="16"/>
      <c r="C289" s="16"/>
      <c r="D289" s="16"/>
      <c r="E289" s="16"/>
      <c r="F289" s="17"/>
      <c r="G289" s="17"/>
      <c r="H289" s="18"/>
      <c r="I289" s="16"/>
      <c r="J289" s="16"/>
      <c r="K289" s="16"/>
      <c r="L289" s="81" t="e">
        <f t="shared" si="16"/>
        <v>#DIV/0!</v>
      </c>
      <c r="M289" s="16"/>
      <c r="N289" s="17"/>
      <c r="O289" s="16"/>
    </row>
    <row r="290" spans="1:15" x14ac:dyDescent="0.25">
      <c r="A290" s="16"/>
      <c r="B290" s="16"/>
      <c r="C290" s="16"/>
      <c r="D290" s="16"/>
      <c r="E290" s="16"/>
      <c r="F290" s="17"/>
      <c r="G290" s="17"/>
      <c r="H290" s="18"/>
      <c r="I290" s="16"/>
      <c r="J290" s="16"/>
      <c r="K290" s="16"/>
      <c r="L290" s="81" t="e">
        <f t="shared" si="16"/>
        <v>#DIV/0!</v>
      </c>
      <c r="M290" s="16"/>
      <c r="N290" s="17"/>
      <c r="O290" s="16"/>
    </row>
    <row r="291" spans="1:15" x14ac:dyDescent="0.25">
      <c r="A291" s="16"/>
      <c r="B291" s="16"/>
      <c r="C291" s="16"/>
      <c r="D291" s="16"/>
      <c r="E291" s="16"/>
      <c r="F291" s="17"/>
      <c r="G291" s="17"/>
      <c r="H291" s="18"/>
      <c r="I291" s="16"/>
      <c r="J291" s="16"/>
      <c r="K291" s="16"/>
      <c r="L291" s="81" t="e">
        <f t="shared" si="16"/>
        <v>#DIV/0!</v>
      </c>
      <c r="M291" s="16"/>
      <c r="N291" s="17"/>
      <c r="O291" s="16"/>
    </row>
    <row r="292" spans="1:15" x14ac:dyDescent="0.25">
      <c r="A292" s="16"/>
      <c r="B292" s="16"/>
      <c r="C292" s="16"/>
      <c r="D292" s="16"/>
      <c r="E292" s="16"/>
      <c r="F292" s="17"/>
      <c r="G292" s="17"/>
      <c r="H292" s="18"/>
      <c r="I292" s="16"/>
      <c r="J292" s="16"/>
      <c r="K292" s="16"/>
      <c r="L292" s="81" t="e">
        <f t="shared" si="16"/>
        <v>#DIV/0!</v>
      </c>
      <c r="M292" s="16"/>
      <c r="N292" s="17"/>
      <c r="O292" s="16"/>
    </row>
    <row r="293" spans="1:15" x14ac:dyDescent="0.25">
      <c r="A293" s="16"/>
      <c r="B293" s="16"/>
      <c r="C293" s="16"/>
      <c r="D293" s="16"/>
      <c r="E293" s="16"/>
      <c r="F293" s="17"/>
      <c r="G293" s="17"/>
      <c r="H293" s="18"/>
      <c r="I293" s="16"/>
      <c r="J293" s="16"/>
      <c r="K293" s="16"/>
      <c r="L293" s="81" t="e">
        <f t="shared" si="16"/>
        <v>#DIV/0!</v>
      </c>
      <c r="M293" s="16"/>
      <c r="N293" s="17"/>
      <c r="O293" s="16"/>
    </row>
    <row r="294" spans="1:15" x14ac:dyDescent="0.25">
      <c r="A294" s="16"/>
      <c r="B294" s="16"/>
      <c r="C294" s="16"/>
      <c r="D294" s="16"/>
      <c r="E294" s="16"/>
      <c r="F294" s="17"/>
      <c r="G294" s="17"/>
      <c r="H294" s="18"/>
      <c r="I294" s="16"/>
      <c r="J294" s="16"/>
      <c r="K294" s="16"/>
      <c r="L294" s="81" t="e">
        <f t="shared" si="16"/>
        <v>#DIV/0!</v>
      </c>
      <c r="M294" s="16"/>
      <c r="N294" s="17"/>
      <c r="O294" s="16"/>
    </row>
    <row r="295" spans="1:15" x14ac:dyDescent="0.25">
      <c r="A295" s="16"/>
      <c r="B295" s="16"/>
      <c r="C295" s="16"/>
      <c r="D295" s="16"/>
      <c r="E295" s="16"/>
      <c r="F295" s="17"/>
      <c r="G295" s="17"/>
      <c r="H295" s="18"/>
      <c r="I295" s="16"/>
      <c r="J295" s="16"/>
      <c r="K295" s="16"/>
      <c r="L295" s="81" t="e">
        <f t="shared" si="16"/>
        <v>#DIV/0!</v>
      </c>
      <c r="M295" s="16"/>
      <c r="N295" s="17"/>
      <c r="O295" s="16"/>
    </row>
    <row r="296" spans="1:15" x14ac:dyDescent="0.25">
      <c r="A296" s="16"/>
      <c r="B296" s="16"/>
      <c r="C296" s="16"/>
      <c r="D296" s="16"/>
      <c r="E296" s="16"/>
      <c r="F296" s="17"/>
      <c r="G296" s="17"/>
      <c r="H296" s="18"/>
      <c r="I296" s="16"/>
      <c r="J296" s="16"/>
      <c r="K296" s="16"/>
      <c r="L296" s="81" t="e">
        <f t="shared" si="16"/>
        <v>#DIV/0!</v>
      </c>
      <c r="M296" s="16"/>
      <c r="N296" s="17"/>
      <c r="O296" s="16"/>
    </row>
    <row r="297" spans="1:15" x14ac:dyDescent="0.25">
      <c r="A297" s="16"/>
      <c r="B297" s="16"/>
      <c r="C297" s="16"/>
      <c r="D297" s="16"/>
      <c r="E297" s="16"/>
      <c r="F297" s="17"/>
      <c r="G297" s="17"/>
      <c r="H297" s="18"/>
      <c r="I297" s="16"/>
      <c r="J297" s="16"/>
      <c r="K297" s="16"/>
      <c r="L297" s="81" t="e">
        <f t="shared" si="16"/>
        <v>#DIV/0!</v>
      </c>
      <c r="M297" s="16"/>
      <c r="N297" s="17"/>
      <c r="O297" s="16"/>
    </row>
    <row r="298" spans="1:15" x14ac:dyDescent="0.25">
      <c r="A298" s="16"/>
      <c r="B298" s="16"/>
      <c r="C298" s="16"/>
      <c r="D298" s="16"/>
      <c r="E298" s="16"/>
      <c r="F298" s="17"/>
      <c r="G298" s="17"/>
      <c r="H298" s="18"/>
      <c r="I298" s="16"/>
      <c r="J298" s="16"/>
      <c r="K298" s="16"/>
      <c r="L298" s="81" t="e">
        <f t="shared" si="16"/>
        <v>#DIV/0!</v>
      </c>
      <c r="M298" s="16"/>
      <c r="N298" s="17"/>
      <c r="O298" s="16"/>
    </row>
    <row r="299" spans="1:15" x14ac:dyDescent="0.25">
      <c r="A299" s="16"/>
      <c r="B299" s="16"/>
      <c r="C299" s="16"/>
      <c r="D299" s="16"/>
      <c r="E299" s="16"/>
      <c r="F299" s="17"/>
      <c r="G299" s="17"/>
      <c r="H299" s="18"/>
      <c r="I299" s="16"/>
      <c r="J299" s="16"/>
      <c r="K299" s="16"/>
      <c r="L299" s="81" t="e">
        <f t="shared" si="16"/>
        <v>#DIV/0!</v>
      </c>
      <c r="M299" s="16"/>
      <c r="N299" s="17"/>
      <c r="O299" s="16"/>
    </row>
    <row r="300" spans="1:15" x14ac:dyDescent="0.25">
      <c r="A300" s="16"/>
      <c r="B300" s="16"/>
      <c r="C300" s="16"/>
      <c r="D300" s="16"/>
      <c r="E300" s="16"/>
      <c r="F300" s="17"/>
      <c r="G300" s="17"/>
      <c r="H300" s="18"/>
      <c r="I300" s="16"/>
      <c r="J300" s="16"/>
      <c r="K300" s="16"/>
      <c r="L300" s="81" t="e">
        <f t="shared" si="16"/>
        <v>#DIV/0!</v>
      </c>
      <c r="M300" s="16"/>
      <c r="N300" s="17"/>
      <c r="O300" s="16"/>
    </row>
    <row r="301" spans="1:15" x14ac:dyDescent="0.25">
      <c r="A301" s="16"/>
      <c r="B301" s="16"/>
      <c r="C301" s="16"/>
      <c r="D301" s="16"/>
      <c r="E301" s="16"/>
      <c r="F301" s="17"/>
      <c r="G301" s="17"/>
      <c r="H301" s="18"/>
      <c r="I301" s="16"/>
      <c r="J301" s="16"/>
      <c r="K301" s="16"/>
      <c r="L301" s="81" t="e">
        <f t="shared" si="16"/>
        <v>#DIV/0!</v>
      </c>
      <c r="M301" s="16"/>
      <c r="N301" s="17"/>
      <c r="O301" s="16"/>
    </row>
    <row r="302" spans="1:15" x14ac:dyDescent="0.25">
      <c r="A302" s="16"/>
      <c r="B302" s="16"/>
      <c r="C302" s="16"/>
      <c r="D302" s="16"/>
      <c r="E302" s="16"/>
      <c r="F302" s="17"/>
      <c r="G302" s="17"/>
      <c r="H302" s="18"/>
      <c r="I302" s="16"/>
      <c r="J302" s="16"/>
      <c r="K302" s="16"/>
      <c r="L302" s="81" t="e">
        <f t="shared" si="16"/>
        <v>#DIV/0!</v>
      </c>
      <c r="M302" s="16"/>
      <c r="N302" s="17"/>
      <c r="O302" s="16"/>
    </row>
    <row r="303" spans="1:15" x14ac:dyDescent="0.25">
      <c r="A303" s="16"/>
      <c r="B303" s="16"/>
      <c r="C303" s="16"/>
      <c r="D303" s="16"/>
      <c r="E303" s="16"/>
      <c r="F303" s="17"/>
      <c r="G303" s="17"/>
      <c r="H303" s="18"/>
      <c r="I303" s="16"/>
      <c r="J303" s="16"/>
      <c r="K303" s="16"/>
      <c r="L303" s="81" t="e">
        <f t="shared" si="16"/>
        <v>#DIV/0!</v>
      </c>
      <c r="M303" s="16"/>
      <c r="N303" s="17"/>
      <c r="O303" s="16"/>
    </row>
    <row r="304" spans="1:15" x14ac:dyDescent="0.25">
      <c r="A304" s="16"/>
      <c r="B304" s="16"/>
      <c r="C304" s="16"/>
      <c r="D304" s="16"/>
      <c r="E304" s="16"/>
      <c r="F304" s="17"/>
      <c r="G304" s="17"/>
      <c r="H304" s="18"/>
      <c r="I304" s="16"/>
      <c r="J304" s="16"/>
      <c r="K304" s="16"/>
      <c r="L304" s="81" t="e">
        <f t="shared" si="16"/>
        <v>#DIV/0!</v>
      </c>
      <c r="M304" s="16"/>
      <c r="N304" s="17"/>
      <c r="O304" s="16"/>
    </row>
    <row r="305" spans="1:15" x14ac:dyDescent="0.25">
      <c r="A305" s="16"/>
      <c r="B305" s="16"/>
      <c r="C305" s="16"/>
      <c r="D305" s="16"/>
      <c r="E305" s="16"/>
      <c r="F305" s="17"/>
      <c r="G305" s="17"/>
      <c r="H305" s="18"/>
      <c r="I305" s="16"/>
      <c r="J305" s="16"/>
      <c r="K305" s="16"/>
      <c r="L305" s="81" t="e">
        <f t="shared" si="16"/>
        <v>#DIV/0!</v>
      </c>
      <c r="M305" s="16"/>
      <c r="N305" s="17"/>
      <c r="O305" s="16"/>
    </row>
    <row r="306" spans="1:15" x14ac:dyDescent="0.25">
      <c r="A306" s="16"/>
      <c r="B306" s="16"/>
      <c r="C306" s="16"/>
      <c r="D306" s="16"/>
      <c r="E306" s="16"/>
      <c r="F306" s="17"/>
      <c r="G306" s="17"/>
      <c r="H306" s="18"/>
      <c r="I306" s="16"/>
      <c r="J306" s="16"/>
      <c r="K306" s="16"/>
      <c r="L306" s="81" t="e">
        <f t="shared" si="16"/>
        <v>#DIV/0!</v>
      </c>
      <c r="M306" s="16"/>
      <c r="N306" s="17"/>
      <c r="O306" s="16"/>
    </row>
    <row r="307" spans="1:15" x14ac:dyDescent="0.25">
      <c r="A307" s="16"/>
      <c r="B307" s="16"/>
      <c r="C307" s="16"/>
      <c r="D307" s="16"/>
      <c r="E307" s="16"/>
      <c r="F307" s="17"/>
      <c r="G307" s="17"/>
      <c r="H307" s="18"/>
      <c r="I307" s="16"/>
      <c r="J307" s="16"/>
      <c r="K307" s="16"/>
      <c r="L307" s="81" t="e">
        <f t="shared" si="16"/>
        <v>#DIV/0!</v>
      </c>
      <c r="M307" s="16"/>
      <c r="N307" s="17"/>
      <c r="O307" s="16"/>
    </row>
    <row r="308" spans="1:15" x14ac:dyDescent="0.25">
      <c r="A308" s="16"/>
      <c r="B308" s="16"/>
      <c r="C308" s="16"/>
      <c r="D308" s="16"/>
      <c r="E308" s="16"/>
      <c r="F308" s="17"/>
      <c r="G308" s="17"/>
      <c r="H308" s="18"/>
      <c r="I308" s="16"/>
      <c r="J308" s="16"/>
      <c r="K308" s="16"/>
      <c r="L308" s="81" t="e">
        <f t="shared" si="16"/>
        <v>#DIV/0!</v>
      </c>
      <c r="M308" s="16"/>
      <c r="N308" s="17"/>
      <c r="O308" s="16"/>
    </row>
    <row r="309" spans="1:15" x14ac:dyDescent="0.25">
      <c r="A309" s="16"/>
      <c r="B309" s="16"/>
      <c r="C309" s="16"/>
      <c r="D309" s="16"/>
      <c r="E309" s="16"/>
      <c r="F309" s="17"/>
      <c r="G309" s="17"/>
      <c r="H309" s="18"/>
      <c r="I309" s="16"/>
      <c r="J309" s="16"/>
      <c r="K309" s="16"/>
      <c r="L309" s="81" t="e">
        <f t="shared" si="16"/>
        <v>#DIV/0!</v>
      </c>
      <c r="M309" s="16"/>
      <c r="N309" s="17"/>
      <c r="O309" s="16"/>
    </row>
    <row r="310" spans="1:15" x14ac:dyDescent="0.25">
      <c r="A310" s="16"/>
      <c r="B310" s="16"/>
      <c r="C310" s="16"/>
      <c r="D310" s="16"/>
      <c r="E310" s="16"/>
      <c r="F310" s="17"/>
      <c r="G310" s="17"/>
      <c r="H310" s="18"/>
      <c r="I310" s="16"/>
      <c r="J310" s="16"/>
      <c r="K310" s="16"/>
      <c r="L310" s="81" t="e">
        <f t="shared" si="16"/>
        <v>#DIV/0!</v>
      </c>
      <c r="M310" s="16"/>
      <c r="N310" s="17"/>
      <c r="O310" s="16"/>
    </row>
    <row r="311" spans="1:15" x14ac:dyDescent="0.25">
      <c r="A311" s="16"/>
      <c r="B311" s="16"/>
      <c r="C311" s="16"/>
      <c r="D311" s="16"/>
      <c r="E311" s="16"/>
      <c r="F311" s="17"/>
      <c r="G311" s="17"/>
      <c r="H311" s="18"/>
      <c r="I311" s="16"/>
      <c r="J311" s="16"/>
      <c r="K311" s="16"/>
      <c r="L311" s="81" t="e">
        <f t="shared" si="16"/>
        <v>#DIV/0!</v>
      </c>
      <c r="M311" s="16"/>
      <c r="N311" s="17"/>
      <c r="O311" s="16"/>
    </row>
    <row r="312" spans="1:15" x14ac:dyDescent="0.25">
      <c r="A312" s="16"/>
      <c r="B312" s="16"/>
      <c r="C312" s="16"/>
      <c r="D312" s="16"/>
      <c r="E312" s="16"/>
      <c r="F312" s="17"/>
      <c r="G312" s="17"/>
      <c r="H312" s="18"/>
      <c r="I312" s="16"/>
      <c r="J312" s="16"/>
      <c r="K312" s="16"/>
      <c r="L312" s="81" t="e">
        <f t="shared" si="16"/>
        <v>#DIV/0!</v>
      </c>
      <c r="M312" s="16"/>
      <c r="N312" s="17"/>
      <c r="O312" s="16"/>
    </row>
    <row r="313" spans="1:15" x14ac:dyDescent="0.25">
      <c r="A313" s="16"/>
      <c r="B313" s="16"/>
      <c r="C313" s="16"/>
      <c r="D313" s="16"/>
      <c r="E313" s="16"/>
      <c r="F313" s="17"/>
      <c r="G313" s="17"/>
      <c r="H313" s="18"/>
      <c r="I313" s="16"/>
      <c r="J313" s="16"/>
      <c r="K313" s="16"/>
      <c r="L313" s="81" t="e">
        <f t="shared" si="16"/>
        <v>#DIV/0!</v>
      </c>
      <c r="M313" s="16"/>
      <c r="N313" s="17"/>
      <c r="O313" s="16"/>
    </row>
    <row r="314" spans="1:15" x14ac:dyDescent="0.25">
      <c r="A314" s="16"/>
      <c r="B314" s="16"/>
      <c r="C314" s="16"/>
      <c r="D314" s="16"/>
      <c r="E314" s="16"/>
      <c r="F314" s="17"/>
      <c r="G314" s="17"/>
      <c r="H314" s="18"/>
      <c r="I314" s="16"/>
      <c r="J314" s="16"/>
      <c r="K314" s="16"/>
      <c r="L314" s="81" t="e">
        <f t="shared" si="16"/>
        <v>#DIV/0!</v>
      </c>
      <c r="M314" s="16"/>
      <c r="N314" s="17"/>
      <c r="O314" s="16"/>
    </row>
    <row r="315" spans="1:15" x14ac:dyDescent="0.25">
      <c r="A315" s="16"/>
      <c r="B315" s="16"/>
      <c r="C315" s="16"/>
      <c r="D315" s="16"/>
      <c r="E315" s="16"/>
      <c r="F315" s="17"/>
      <c r="G315" s="17"/>
      <c r="H315" s="18"/>
      <c r="I315" s="16"/>
      <c r="J315" s="16"/>
      <c r="K315" s="16"/>
      <c r="L315" s="81" t="e">
        <f t="shared" si="16"/>
        <v>#DIV/0!</v>
      </c>
      <c r="M315" s="16"/>
      <c r="N315" s="17"/>
      <c r="O315" s="16"/>
    </row>
    <row r="316" spans="1:15" x14ac:dyDescent="0.25">
      <c r="A316" s="16"/>
      <c r="B316" s="16"/>
      <c r="C316" s="16"/>
      <c r="D316" s="16"/>
      <c r="E316" s="16"/>
      <c r="F316" s="17"/>
      <c r="G316" s="17"/>
      <c r="H316" s="18"/>
      <c r="I316" s="16"/>
      <c r="J316" s="16"/>
      <c r="K316" s="16"/>
      <c r="L316" s="81" t="e">
        <f t="shared" si="16"/>
        <v>#DIV/0!</v>
      </c>
      <c r="M316" s="16"/>
      <c r="N316" s="17"/>
      <c r="O316" s="16"/>
    </row>
    <row r="317" spans="1:15" x14ac:dyDescent="0.25">
      <c r="A317" s="16"/>
      <c r="B317" s="16"/>
      <c r="C317" s="16"/>
      <c r="D317" s="16"/>
      <c r="E317" s="16"/>
      <c r="F317" s="17"/>
      <c r="G317" s="17"/>
      <c r="H317" s="18"/>
      <c r="I317" s="16"/>
      <c r="J317" s="16"/>
      <c r="K317" s="16"/>
      <c r="L317" s="81" t="e">
        <f t="shared" si="16"/>
        <v>#DIV/0!</v>
      </c>
      <c r="M317" s="16"/>
      <c r="N317" s="17"/>
      <c r="O317" s="16"/>
    </row>
    <row r="318" spans="1:15" x14ac:dyDescent="0.25">
      <c r="A318" s="16"/>
      <c r="B318" s="16"/>
      <c r="C318" s="16"/>
      <c r="D318" s="16"/>
      <c r="E318" s="16"/>
      <c r="F318" s="17"/>
      <c r="G318" s="17"/>
      <c r="H318" s="18"/>
      <c r="I318" s="16"/>
      <c r="J318" s="16"/>
      <c r="K318" s="16"/>
      <c r="L318" s="81" t="e">
        <f t="shared" si="16"/>
        <v>#DIV/0!</v>
      </c>
      <c r="M318" s="16"/>
      <c r="N318" s="17"/>
      <c r="O318" s="16"/>
    </row>
    <row r="319" spans="1:15" x14ac:dyDescent="0.25">
      <c r="A319" s="16"/>
      <c r="B319" s="16"/>
      <c r="C319" s="16"/>
      <c r="D319" s="16"/>
      <c r="E319" s="16"/>
      <c r="F319" s="17"/>
      <c r="G319" s="17"/>
      <c r="H319" s="18"/>
      <c r="I319" s="16"/>
      <c r="J319" s="16"/>
      <c r="K319" s="16"/>
      <c r="L319" s="81" t="e">
        <f t="shared" si="16"/>
        <v>#DIV/0!</v>
      </c>
      <c r="M319" s="16"/>
      <c r="N319" s="17"/>
      <c r="O319" s="16"/>
    </row>
    <row r="320" spans="1:15" x14ac:dyDescent="0.25">
      <c r="A320" s="16"/>
      <c r="B320" s="16"/>
      <c r="C320" s="16"/>
      <c r="D320" s="16"/>
      <c r="E320" s="16"/>
      <c r="F320" s="17"/>
      <c r="G320" s="17"/>
      <c r="H320" s="18"/>
      <c r="I320" s="16"/>
      <c r="J320" s="16"/>
      <c r="K320" s="16"/>
      <c r="L320" s="81" t="e">
        <f t="shared" si="16"/>
        <v>#DIV/0!</v>
      </c>
      <c r="M320" s="16"/>
      <c r="N320" s="17"/>
      <c r="O320" s="16"/>
    </row>
    <row r="321" spans="1:15" x14ac:dyDescent="0.25">
      <c r="A321" s="16"/>
      <c r="B321" s="16"/>
      <c r="C321" s="16"/>
      <c r="D321" s="16"/>
      <c r="E321" s="16"/>
      <c r="F321" s="17"/>
      <c r="G321" s="17"/>
      <c r="H321" s="18"/>
      <c r="I321" s="16"/>
      <c r="J321" s="16"/>
      <c r="K321" s="16"/>
      <c r="L321" s="81" t="e">
        <f t="shared" si="16"/>
        <v>#DIV/0!</v>
      </c>
      <c r="M321" s="16"/>
      <c r="N321" s="17"/>
      <c r="O321" s="16"/>
    </row>
    <row r="322" spans="1:15" x14ac:dyDescent="0.25">
      <c r="A322" s="16"/>
      <c r="B322" s="16"/>
      <c r="C322" s="16"/>
      <c r="D322" s="16"/>
      <c r="E322" s="16"/>
      <c r="F322" s="17"/>
      <c r="G322" s="17"/>
      <c r="H322" s="18"/>
      <c r="I322" s="16"/>
      <c r="J322" s="16"/>
      <c r="K322" s="16"/>
      <c r="L322" s="81" t="e">
        <f t="shared" si="16"/>
        <v>#DIV/0!</v>
      </c>
      <c r="M322" s="16"/>
      <c r="N322" s="17"/>
      <c r="O322" s="16"/>
    </row>
    <row r="323" spans="1:15" x14ac:dyDescent="0.25">
      <c r="A323" s="16"/>
      <c r="B323" s="16"/>
      <c r="C323" s="16"/>
      <c r="D323" s="16"/>
      <c r="E323" s="16"/>
      <c r="F323" s="17"/>
      <c r="G323" s="17"/>
      <c r="H323" s="18"/>
      <c r="I323" s="16"/>
      <c r="J323" s="16"/>
      <c r="K323" s="16"/>
      <c r="L323" s="81" t="e">
        <f t="shared" si="16"/>
        <v>#DIV/0!</v>
      </c>
      <c r="M323" s="16"/>
      <c r="N323" s="17"/>
      <c r="O323" s="16"/>
    </row>
    <row r="324" spans="1:15" x14ac:dyDescent="0.25">
      <c r="A324" s="16"/>
      <c r="B324" s="16"/>
      <c r="C324" s="16"/>
      <c r="D324" s="16"/>
      <c r="E324" s="16"/>
      <c r="F324" s="17"/>
      <c r="G324" s="17"/>
      <c r="H324" s="18"/>
      <c r="I324" s="16"/>
      <c r="J324" s="16"/>
      <c r="K324" s="16"/>
      <c r="L324" s="81" t="e">
        <f t="shared" si="16"/>
        <v>#DIV/0!</v>
      </c>
      <c r="M324" s="16"/>
      <c r="N324" s="17"/>
      <c r="O324" s="16"/>
    </row>
    <row r="325" spans="1:15" x14ac:dyDescent="0.25">
      <c r="A325" s="16"/>
      <c r="B325" s="16"/>
      <c r="C325" s="16"/>
      <c r="D325" s="16"/>
      <c r="E325" s="16"/>
      <c r="F325" s="17"/>
      <c r="G325" s="17"/>
      <c r="H325" s="18"/>
      <c r="I325" s="16"/>
      <c r="J325" s="16"/>
      <c r="K325" s="16"/>
      <c r="L325" s="81" t="e">
        <f t="shared" si="16"/>
        <v>#DIV/0!</v>
      </c>
      <c r="M325" s="16"/>
      <c r="N325" s="17"/>
      <c r="O325" s="16"/>
    </row>
    <row r="326" spans="1:15" x14ac:dyDescent="0.25">
      <c r="A326" s="16"/>
      <c r="B326" s="16"/>
      <c r="C326" s="16"/>
      <c r="D326" s="16"/>
      <c r="E326" s="16"/>
      <c r="F326" s="17"/>
      <c r="G326" s="17"/>
      <c r="H326" s="18"/>
      <c r="I326" s="16"/>
      <c r="J326" s="16"/>
      <c r="K326" s="16"/>
      <c r="L326" s="81" t="e">
        <f t="shared" ref="L326:L389" si="17">IF((K326/D326)&gt;100%,100%,(K326/D326))</f>
        <v>#DIV/0!</v>
      </c>
      <c r="M326" s="16"/>
      <c r="N326" s="17"/>
      <c r="O326" s="16"/>
    </row>
    <row r="327" spans="1:15" x14ac:dyDescent="0.25">
      <c r="A327" s="16"/>
      <c r="B327" s="16"/>
      <c r="C327" s="16"/>
      <c r="D327" s="16"/>
      <c r="E327" s="16"/>
      <c r="F327" s="17"/>
      <c r="G327" s="17"/>
      <c r="H327" s="18"/>
      <c r="I327" s="16"/>
      <c r="J327" s="16"/>
      <c r="K327" s="16"/>
      <c r="L327" s="81" t="e">
        <f t="shared" si="17"/>
        <v>#DIV/0!</v>
      </c>
      <c r="M327" s="16"/>
      <c r="N327" s="17"/>
      <c r="O327" s="16"/>
    </row>
    <row r="328" spans="1:15" x14ac:dyDescent="0.25">
      <c r="A328" s="16"/>
      <c r="B328" s="16"/>
      <c r="C328" s="16"/>
      <c r="D328" s="16"/>
      <c r="E328" s="16"/>
      <c r="F328" s="17"/>
      <c r="G328" s="17"/>
      <c r="H328" s="18"/>
      <c r="I328" s="16"/>
      <c r="J328" s="16"/>
      <c r="K328" s="16"/>
      <c r="L328" s="81" t="e">
        <f t="shared" si="17"/>
        <v>#DIV/0!</v>
      </c>
      <c r="M328" s="16"/>
      <c r="N328" s="17"/>
      <c r="O328" s="16"/>
    </row>
    <row r="329" spans="1:15" x14ac:dyDescent="0.25">
      <c r="A329" s="16"/>
      <c r="B329" s="16"/>
      <c r="C329" s="16"/>
      <c r="D329" s="16"/>
      <c r="E329" s="16"/>
      <c r="F329" s="17"/>
      <c r="G329" s="17"/>
      <c r="H329" s="18"/>
      <c r="I329" s="16"/>
      <c r="J329" s="16"/>
      <c r="K329" s="16"/>
      <c r="L329" s="81" t="e">
        <f t="shared" si="17"/>
        <v>#DIV/0!</v>
      </c>
      <c r="M329" s="16"/>
      <c r="N329" s="17"/>
      <c r="O329" s="16"/>
    </row>
    <row r="330" spans="1:15" x14ac:dyDescent="0.25">
      <c r="A330" s="16"/>
      <c r="B330" s="16"/>
      <c r="C330" s="16"/>
      <c r="D330" s="16"/>
      <c r="E330" s="16"/>
      <c r="F330" s="17"/>
      <c r="G330" s="17"/>
      <c r="H330" s="18"/>
      <c r="I330" s="16"/>
      <c r="J330" s="16"/>
      <c r="K330" s="16"/>
      <c r="L330" s="81" t="e">
        <f t="shared" si="17"/>
        <v>#DIV/0!</v>
      </c>
      <c r="M330" s="16"/>
      <c r="N330" s="17"/>
      <c r="O330" s="16"/>
    </row>
    <row r="331" spans="1:15" x14ac:dyDescent="0.25">
      <c r="A331" s="16"/>
      <c r="B331" s="16"/>
      <c r="C331" s="16"/>
      <c r="D331" s="16"/>
      <c r="E331" s="16"/>
      <c r="F331" s="17"/>
      <c r="G331" s="17"/>
      <c r="H331" s="18"/>
      <c r="I331" s="16"/>
      <c r="J331" s="16"/>
      <c r="K331" s="16"/>
      <c r="L331" s="81" t="e">
        <f t="shared" si="17"/>
        <v>#DIV/0!</v>
      </c>
      <c r="M331" s="16"/>
      <c r="N331" s="17"/>
      <c r="O331" s="16"/>
    </row>
    <row r="332" spans="1:15" x14ac:dyDescent="0.25">
      <c r="A332" s="16"/>
      <c r="B332" s="16"/>
      <c r="C332" s="16"/>
      <c r="D332" s="16"/>
      <c r="E332" s="16"/>
      <c r="F332" s="17"/>
      <c r="G332" s="17"/>
      <c r="H332" s="18"/>
      <c r="I332" s="16"/>
      <c r="J332" s="16"/>
      <c r="K332" s="16"/>
      <c r="L332" s="81" t="e">
        <f t="shared" si="17"/>
        <v>#DIV/0!</v>
      </c>
      <c r="M332" s="16"/>
      <c r="N332" s="17"/>
      <c r="O332" s="16"/>
    </row>
    <row r="333" spans="1:15" x14ac:dyDescent="0.25">
      <c r="A333" s="16"/>
      <c r="B333" s="16"/>
      <c r="C333" s="16"/>
      <c r="D333" s="16"/>
      <c r="E333" s="16"/>
      <c r="F333" s="17"/>
      <c r="G333" s="17"/>
      <c r="H333" s="18"/>
      <c r="I333" s="16"/>
      <c r="J333" s="16"/>
      <c r="K333" s="16"/>
      <c r="L333" s="81" t="e">
        <f t="shared" si="17"/>
        <v>#DIV/0!</v>
      </c>
      <c r="M333" s="16"/>
      <c r="N333" s="17"/>
      <c r="O333" s="16"/>
    </row>
    <row r="334" spans="1:15" x14ac:dyDescent="0.25">
      <c r="A334" s="16"/>
      <c r="B334" s="16"/>
      <c r="C334" s="16"/>
      <c r="D334" s="16"/>
      <c r="E334" s="16"/>
      <c r="F334" s="17"/>
      <c r="G334" s="17"/>
      <c r="H334" s="18"/>
      <c r="I334" s="16"/>
      <c r="J334" s="16"/>
      <c r="K334" s="16"/>
      <c r="L334" s="81" t="e">
        <f t="shared" si="17"/>
        <v>#DIV/0!</v>
      </c>
      <c r="M334" s="16"/>
      <c r="N334" s="17"/>
      <c r="O334" s="16"/>
    </row>
    <row r="335" spans="1:15" x14ac:dyDescent="0.25">
      <c r="A335" s="16"/>
      <c r="B335" s="16"/>
      <c r="C335" s="16"/>
      <c r="D335" s="16"/>
      <c r="E335" s="16"/>
      <c r="F335" s="17"/>
      <c r="G335" s="17"/>
      <c r="H335" s="18"/>
      <c r="I335" s="16"/>
      <c r="J335" s="16"/>
      <c r="K335" s="16"/>
      <c r="L335" s="81" t="e">
        <f t="shared" si="17"/>
        <v>#DIV/0!</v>
      </c>
      <c r="M335" s="16"/>
      <c r="N335" s="17"/>
      <c r="O335" s="16"/>
    </row>
    <row r="336" spans="1:15" x14ac:dyDescent="0.25">
      <c r="A336" s="16"/>
      <c r="B336" s="16"/>
      <c r="C336" s="16"/>
      <c r="D336" s="16"/>
      <c r="E336" s="16"/>
      <c r="F336" s="17"/>
      <c r="G336" s="17"/>
      <c r="H336" s="18"/>
      <c r="I336" s="16"/>
      <c r="J336" s="16"/>
      <c r="K336" s="16"/>
      <c r="L336" s="81" t="e">
        <f t="shared" si="17"/>
        <v>#DIV/0!</v>
      </c>
      <c r="M336" s="16"/>
      <c r="N336" s="17"/>
      <c r="O336" s="16"/>
    </row>
    <row r="337" spans="1:15" x14ac:dyDescent="0.25">
      <c r="A337" s="16"/>
      <c r="B337" s="16"/>
      <c r="C337" s="16"/>
      <c r="D337" s="16"/>
      <c r="E337" s="16"/>
      <c r="F337" s="17"/>
      <c r="G337" s="17"/>
      <c r="H337" s="18"/>
      <c r="I337" s="16"/>
      <c r="J337" s="16"/>
      <c r="K337" s="16"/>
      <c r="L337" s="81" t="e">
        <f t="shared" si="17"/>
        <v>#DIV/0!</v>
      </c>
      <c r="M337" s="16"/>
      <c r="N337" s="17"/>
      <c r="O337" s="16"/>
    </row>
    <row r="338" spans="1:15" x14ac:dyDescent="0.25">
      <c r="A338" s="16"/>
      <c r="B338" s="16"/>
      <c r="C338" s="16"/>
      <c r="D338" s="16"/>
      <c r="E338" s="16"/>
      <c r="F338" s="17"/>
      <c r="G338" s="17"/>
      <c r="H338" s="18"/>
      <c r="I338" s="16"/>
      <c r="J338" s="16"/>
      <c r="K338" s="16"/>
      <c r="L338" s="81" t="e">
        <f t="shared" si="17"/>
        <v>#DIV/0!</v>
      </c>
      <c r="M338" s="16"/>
      <c r="N338" s="17"/>
      <c r="O338" s="16"/>
    </row>
    <row r="339" spans="1:15" x14ac:dyDescent="0.25">
      <c r="A339" s="16"/>
      <c r="B339" s="16"/>
      <c r="C339" s="16"/>
      <c r="D339" s="16"/>
      <c r="E339" s="16"/>
      <c r="F339" s="17"/>
      <c r="G339" s="17"/>
      <c r="H339" s="18"/>
      <c r="I339" s="16"/>
      <c r="J339" s="16"/>
      <c r="K339" s="16"/>
      <c r="L339" s="81" t="e">
        <f t="shared" si="17"/>
        <v>#DIV/0!</v>
      </c>
      <c r="M339" s="16"/>
      <c r="N339" s="17"/>
      <c r="O339" s="16"/>
    </row>
    <row r="340" spans="1:15" x14ac:dyDescent="0.25">
      <c r="A340" s="16"/>
      <c r="B340" s="16"/>
      <c r="C340" s="16"/>
      <c r="D340" s="16"/>
      <c r="E340" s="16"/>
      <c r="F340" s="17"/>
      <c r="G340" s="17"/>
      <c r="H340" s="18"/>
      <c r="I340" s="16"/>
      <c r="J340" s="16"/>
      <c r="K340" s="16"/>
      <c r="L340" s="81" t="e">
        <f t="shared" si="17"/>
        <v>#DIV/0!</v>
      </c>
      <c r="M340" s="16"/>
      <c r="N340" s="17"/>
      <c r="O340" s="16"/>
    </row>
    <row r="341" spans="1:15" x14ac:dyDescent="0.25">
      <c r="A341" s="16"/>
      <c r="B341" s="16"/>
      <c r="C341" s="16"/>
      <c r="D341" s="16"/>
      <c r="E341" s="16"/>
      <c r="F341" s="17"/>
      <c r="G341" s="17"/>
      <c r="H341" s="18"/>
      <c r="I341" s="16"/>
      <c r="J341" s="16"/>
      <c r="K341" s="16"/>
      <c r="L341" s="81" t="e">
        <f t="shared" si="17"/>
        <v>#DIV/0!</v>
      </c>
      <c r="M341" s="16"/>
      <c r="N341" s="17"/>
      <c r="O341" s="16"/>
    </row>
    <row r="342" spans="1:15" x14ac:dyDescent="0.25">
      <c r="A342" s="16"/>
      <c r="B342" s="16"/>
      <c r="C342" s="16"/>
      <c r="D342" s="16"/>
      <c r="E342" s="16"/>
      <c r="F342" s="17"/>
      <c r="G342" s="17"/>
      <c r="H342" s="18"/>
      <c r="I342" s="16"/>
      <c r="J342" s="16"/>
      <c r="K342" s="16"/>
      <c r="L342" s="81" t="e">
        <f t="shared" si="17"/>
        <v>#DIV/0!</v>
      </c>
      <c r="M342" s="16"/>
      <c r="N342" s="17"/>
      <c r="O342" s="16"/>
    </row>
    <row r="343" spans="1:15" x14ac:dyDescent="0.25">
      <c r="A343" s="16"/>
      <c r="B343" s="16"/>
      <c r="C343" s="16"/>
      <c r="D343" s="16"/>
      <c r="E343" s="16"/>
      <c r="F343" s="17"/>
      <c r="G343" s="17"/>
      <c r="H343" s="18"/>
      <c r="I343" s="16"/>
      <c r="J343" s="16"/>
      <c r="K343" s="16"/>
      <c r="L343" s="81" t="e">
        <f t="shared" si="17"/>
        <v>#DIV/0!</v>
      </c>
      <c r="M343" s="16"/>
      <c r="N343" s="17"/>
      <c r="O343" s="16"/>
    </row>
    <row r="344" spans="1:15" x14ac:dyDescent="0.25">
      <c r="A344" s="16"/>
      <c r="B344" s="16"/>
      <c r="C344" s="16"/>
      <c r="D344" s="16"/>
      <c r="E344" s="16"/>
      <c r="F344" s="17"/>
      <c r="G344" s="17"/>
      <c r="H344" s="18"/>
      <c r="I344" s="16"/>
      <c r="J344" s="16"/>
      <c r="K344" s="16"/>
      <c r="L344" s="81" t="e">
        <f t="shared" si="17"/>
        <v>#DIV/0!</v>
      </c>
      <c r="M344" s="16"/>
      <c r="N344" s="17"/>
      <c r="O344" s="16"/>
    </row>
    <row r="345" spans="1:15" x14ac:dyDescent="0.25">
      <c r="A345" s="16"/>
      <c r="B345" s="16"/>
      <c r="C345" s="16"/>
      <c r="D345" s="16"/>
      <c r="E345" s="16"/>
      <c r="F345" s="17"/>
      <c r="G345" s="17"/>
      <c r="H345" s="18"/>
      <c r="I345" s="16"/>
      <c r="J345" s="16"/>
      <c r="K345" s="16"/>
      <c r="L345" s="81" t="e">
        <f t="shared" si="17"/>
        <v>#DIV/0!</v>
      </c>
      <c r="M345" s="16"/>
      <c r="N345" s="17"/>
      <c r="O345" s="16"/>
    </row>
    <row r="346" spans="1:15" x14ac:dyDescent="0.25">
      <c r="A346" s="16"/>
      <c r="B346" s="16"/>
      <c r="C346" s="16"/>
      <c r="D346" s="16"/>
      <c r="E346" s="16"/>
      <c r="F346" s="17"/>
      <c r="G346" s="17"/>
      <c r="H346" s="18"/>
      <c r="I346" s="16"/>
      <c r="J346" s="16"/>
      <c r="K346" s="16"/>
      <c r="L346" s="81" t="e">
        <f t="shared" si="17"/>
        <v>#DIV/0!</v>
      </c>
      <c r="M346" s="16"/>
      <c r="N346" s="17"/>
      <c r="O346" s="16"/>
    </row>
    <row r="347" spans="1:15" x14ac:dyDescent="0.25">
      <c r="A347" s="16"/>
      <c r="B347" s="16"/>
      <c r="C347" s="16"/>
      <c r="D347" s="16"/>
      <c r="E347" s="16"/>
      <c r="F347" s="17"/>
      <c r="G347" s="17"/>
      <c r="H347" s="18"/>
      <c r="I347" s="16"/>
      <c r="J347" s="16"/>
      <c r="K347" s="16"/>
      <c r="L347" s="81" t="e">
        <f t="shared" si="17"/>
        <v>#DIV/0!</v>
      </c>
      <c r="M347" s="16"/>
      <c r="N347" s="17"/>
      <c r="O347" s="16"/>
    </row>
    <row r="348" spans="1:15" x14ac:dyDescent="0.25">
      <c r="A348" s="16"/>
      <c r="B348" s="16"/>
      <c r="C348" s="16"/>
      <c r="D348" s="16"/>
      <c r="E348" s="16"/>
      <c r="F348" s="17"/>
      <c r="G348" s="17"/>
      <c r="H348" s="18"/>
      <c r="I348" s="16"/>
      <c r="J348" s="16"/>
      <c r="K348" s="16"/>
      <c r="L348" s="81" t="e">
        <f t="shared" si="17"/>
        <v>#DIV/0!</v>
      </c>
      <c r="M348" s="16"/>
      <c r="N348" s="17"/>
      <c r="O348" s="16"/>
    </row>
    <row r="349" spans="1:15" x14ac:dyDescent="0.25">
      <c r="A349" s="16"/>
      <c r="B349" s="16"/>
      <c r="C349" s="16"/>
      <c r="D349" s="16"/>
      <c r="E349" s="16"/>
      <c r="F349" s="17"/>
      <c r="G349" s="17"/>
      <c r="H349" s="18"/>
      <c r="I349" s="16"/>
      <c r="J349" s="16"/>
      <c r="K349" s="16"/>
      <c r="L349" s="81" t="e">
        <f t="shared" si="17"/>
        <v>#DIV/0!</v>
      </c>
      <c r="M349" s="16"/>
      <c r="N349" s="17"/>
      <c r="O349" s="16"/>
    </row>
    <row r="350" spans="1:15" x14ac:dyDescent="0.25">
      <c r="A350" s="16"/>
      <c r="B350" s="16"/>
      <c r="C350" s="16"/>
      <c r="D350" s="16"/>
      <c r="E350" s="16"/>
      <c r="F350" s="17"/>
      <c r="G350" s="17"/>
      <c r="H350" s="18"/>
      <c r="I350" s="16"/>
      <c r="J350" s="16"/>
      <c r="K350" s="16"/>
      <c r="L350" s="81" t="e">
        <f t="shared" si="17"/>
        <v>#DIV/0!</v>
      </c>
      <c r="M350" s="16"/>
      <c r="N350" s="17"/>
      <c r="O350" s="16"/>
    </row>
    <row r="351" spans="1:15" x14ac:dyDescent="0.25">
      <c r="A351" s="16"/>
      <c r="B351" s="16"/>
      <c r="C351" s="16"/>
      <c r="D351" s="16"/>
      <c r="E351" s="16"/>
      <c r="F351" s="17"/>
      <c r="G351" s="17"/>
      <c r="H351" s="18"/>
      <c r="I351" s="16"/>
      <c r="J351" s="16"/>
      <c r="K351" s="16"/>
      <c r="L351" s="81" t="e">
        <f t="shared" si="17"/>
        <v>#DIV/0!</v>
      </c>
      <c r="M351" s="16"/>
      <c r="N351" s="17"/>
      <c r="O351" s="16"/>
    </row>
    <row r="352" spans="1:15" x14ac:dyDescent="0.25">
      <c r="A352" s="16"/>
      <c r="B352" s="16"/>
      <c r="C352" s="16"/>
      <c r="D352" s="16"/>
      <c r="E352" s="16"/>
      <c r="F352" s="17"/>
      <c r="G352" s="17"/>
      <c r="H352" s="18"/>
      <c r="I352" s="16"/>
      <c r="J352" s="16"/>
      <c r="K352" s="16"/>
      <c r="L352" s="81" t="e">
        <f t="shared" si="17"/>
        <v>#DIV/0!</v>
      </c>
      <c r="M352" s="16"/>
      <c r="N352" s="17"/>
      <c r="O352" s="16"/>
    </row>
    <row r="353" spans="1:15" x14ac:dyDescent="0.25">
      <c r="A353" s="16"/>
      <c r="B353" s="16"/>
      <c r="C353" s="16"/>
      <c r="D353" s="16"/>
      <c r="E353" s="16"/>
      <c r="F353" s="17"/>
      <c r="G353" s="17"/>
      <c r="H353" s="18"/>
      <c r="I353" s="16"/>
      <c r="J353" s="16"/>
      <c r="K353" s="16"/>
      <c r="L353" s="81" t="e">
        <f t="shared" si="17"/>
        <v>#DIV/0!</v>
      </c>
      <c r="M353" s="16"/>
      <c r="N353" s="17"/>
      <c r="O353" s="16"/>
    </row>
    <row r="354" spans="1:15" x14ac:dyDescent="0.25">
      <c r="A354" s="16"/>
      <c r="B354" s="16"/>
      <c r="C354" s="16"/>
      <c r="D354" s="16"/>
      <c r="E354" s="16"/>
      <c r="F354" s="17"/>
      <c r="G354" s="17"/>
      <c r="H354" s="18"/>
      <c r="I354" s="16"/>
      <c r="J354" s="16"/>
      <c r="K354" s="16"/>
      <c r="L354" s="81" t="e">
        <f t="shared" si="17"/>
        <v>#DIV/0!</v>
      </c>
      <c r="M354" s="16"/>
      <c r="N354" s="17"/>
      <c r="O354" s="16"/>
    </row>
    <row r="355" spans="1:15" x14ac:dyDescent="0.25">
      <c r="A355" s="16"/>
      <c r="B355" s="16"/>
      <c r="C355" s="16"/>
      <c r="D355" s="16"/>
      <c r="E355" s="16"/>
      <c r="F355" s="17"/>
      <c r="G355" s="17"/>
      <c r="H355" s="18"/>
      <c r="I355" s="16"/>
      <c r="J355" s="16"/>
      <c r="K355" s="16"/>
      <c r="L355" s="81" t="e">
        <f t="shared" si="17"/>
        <v>#DIV/0!</v>
      </c>
      <c r="M355" s="16"/>
      <c r="N355" s="17"/>
      <c r="O355" s="16"/>
    </row>
    <row r="356" spans="1:15" x14ac:dyDescent="0.25">
      <c r="A356" s="16"/>
      <c r="B356" s="16"/>
      <c r="C356" s="16"/>
      <c r="D356" s="16"/>
      <c r="E356" s="16"/>
      <c r="F356" s="17"/>
      <c r="G356" s="17"/>
      <c r="H356" s="18"/>
      <c r="I356" s="16"/>
      <c r="J356" s="16"/>
      <c r="K356" s="16"/>
      <c r="L356" s="81" t="e">
        <f t="shared" si="17"/>
        <v>#DIV/0!</v>
      </c>
      <c r="M356" s="16"/>
      <c r="N356" s="17"/>
      <c r="O356" s="16"/>
    </row>
    <row r="357" spans="1:15" x14ac:dyDescent="0.25">
      <c r="A357" s="16"/>
      <c r="B357" s="16"/>
      <c r="C357" s="16"/>
      <c r="D357" s="16"/>
      <c r="E357" s="16"/>
      <c r="F357" s="17"/>
      <c r="G357" s="17"/>
      <c r="H357" s="18"/>
      <c r="I357" s="16"/>
      <c r="J357" s="16"/>
      <c r="K357" s="16"/>
      <c r="L357" s="81" t="e">
        <f t="shared" si="17"/>
        <v>#DIV/0!</v>
      </c>
      <c r="M357" s="16"/>
      <c r="N357" s="17"/>
      <c r="O357" s="16"/>
    </row>
    <row r="358" spans="1:15" x14ac:dyDescent="0.25">
      <c r="A358" s="16"/>
      <c r="B358" s="16"/>
      <c r="C358" s="16"/>
      <c r="D358" s="16"/>
      <c r="E358" s="16"/>
      <c r="F358" s="17"/>
      <c r="G358" s="17"/>
      <c r="H358" s="18"/>
      <c r="I358" s="16"/>
      <c r="J358" s="16"/>
      <c r="K358" s="16"/>
      <c r="L358" s="81" t="e">
        <f t="shared" si="17"/>
        <v>#DIV/0!</v>
      </c>
      <c r="M358" s="16"/>
      <c r="N358" s="17"/>
      <c r="O358" s="16"/>
    </row>
    <row r="359" spans="1:15" x14ac:dyDescent="0.25">
      <c r="A359" s="16"/>
      <c r="B359" s="16"/>
      <c r="C359" s="16"/>
      <c r="D359" s="16"/>
      <c r="E359" s="16"/>
      <c r="F359" s="17"/>
      <c r="G359" s="17"/>
      <c r="H359" s="18"/>
      <c r="I359" s="16"/>
      <c r="J359" s="16"/>
      <c r="K359" s="16"/>
      <c r="L359" s="81" t="e">
        <f t="shared" si="17"/>
        <v>#DIV/0!</v>
      </c>
      <c r="M359" s="16"/>
      <c r="N359" s="17"/>
      <c r="O359" s="16"/>
    </row>
    <row r="360" spans="1:15" x14ac:dyDescent="0.25">
      <c r="A360" s="16"/>
      <c r="B360" s="16"/>
      <c r="C360" s="16"/>
      <c r="D360" s="16"/>
      <c r="E360" s="16"/>
      <c r="F360" s="17"/>
      <c r="G360" s="17"/>
      <c r="H360" s="18"/>
      <c r="I360" s="16"/>
      <c r="J360" s="16"/>
      <c r="K360" s="16"/>
      <c r="L360" s="81" t="e">
        <f t="shared" si="17"/>
        <v>#DIV/0!</v>
      </c>
      <c r="M360" s="16"/>
      <c r="N360" s="17"/>
      <c r="O360" s="16"/>
    </row>
    <row r="361" spans="1:15" x14ac:dyDescent="0.25">
      <c r="A361" s="16"/>
      <c r="B361" s="16"/>
      <c r="C361" s="16"/>
      <c r="D361" s="16"/>
      <c r="E361" s="16"/>
      <c r="F361" s="17"/>
      <c r="G361" s="17"/>
      <c r="H361" s="18"/>
      <c r="I361" s="16"/>
      <c r="J361" s="16"/>
      <c r="K361" s="16"/>
      <c r="L361" s="81" t="e">
        <f t="shared" si="17"/>
        <v>#DIV/0!</v>
      </c>
      <c r="M361" s="16"/>
      <c r="N361" s="17"/>
      <c r="O361" s="16"/>
    </row>
    <row r="362" spans="1:15" x14ac:dyDescent="0.25">
      <c r="A362" s="16"/>
      <c r="B362" s="16"/>
      <c r="C362" s="16"/>
      <c r="D362" s="16"/>
      <c r="E362" s="16"/>
      <c r="F362" s="17"/>
      <c r="G362" s="17"/>
      <c r="H362" s="18"/>
      <c r="I362" s="16"/>
      <c r="J362" s="16"/>
      <c r="K362" s="16"/>
      <c r="L362" s="81" t="e">
        <f t="shared" si="17"/>
        <v>#DIV/0!</v>
      </c>
      <c r="M362" s="16"/>
      <c r="N362" s="17"/>
      <c r="O362" s="16"/>
    </row>
    <row r="363" spans="1:15" x14ac:dyDescent="0.25">
      <c r="A363" s="16"/>
      <c r="B363" s="16"/>
      <c r="C363" s="16"/>
      <c r="D363" s="16"/>
      <c r="E363" s="16"/>
      <c r="F363" s="17"/>
      <c r="G363" s="17"/>
      <c r="H363" s="18"/>
      <c r="I363" s="16"/>
      <c r="J363" s="16"/>
      <c r="K363" s="16"/>
      <c r="L363" s="81" t="e">
        <f t="shared" si="17"/>
        <v>#DIV/0!</v>
      </c>
      <c r="M363" s="16"/>
      <c r="N363" s="17"/>
      <c r="O363" s="16"/>
    </row>
    <row r="364" spans="1:15" x14ac:dyDescent="0.25">
      <c r="A364" s="16"/>
      <c r="B364" s="16"/>
      <c r="C364" s="16"/>
      <c r="D364" s="16"/>
      <c r="E364" s="16"/>
      <c r="F364" s="17"/>
      <c r="G364" s="17"/>
      <c r="H364" s="18"/>
      <c r="I364" s="16"/>
      <c r="J364" s="16"/>
      <c r="K364" s="16"/>
      <c r="L364" s="81" t="e">
        <f t="shared" si="17"/>
        <v>#DIV/0!</v>
      </c>
      <c r="M364" s="16"/>
      <c r="N364" s="17"/>
      <c r="O364" s="16"/>
    </row>
    <row r="365" spans="1:15" x14ac:dyDescent="0.25">
      <c r="A365" s="16"/>
      <c r="B365" s="16"/>
      <c r="C365" s="16"/>
      <c r="D365" s="16"/>
      <c r="E365" s="16"/>
      <c r="F365" s="17"/>
      <c r="G365" s="17"/>
      <c r="H365" s="18"/>
      <c r="I365" s="16"/>
      <c r="J365" s="16"/>
      <c r="K365" s="16"/>
      <c r="L365" s="81" t="e">
        <f t="shared" si="17"/>
        <v>#DIV/0!</v>
      </c>
      <c r="M365" s="16"/>
      <c r="N365" s="17"/>
      <c r="O365" s="16"/>
    </row>
    <row r="366" spans="1:15" x14ac:dyDescent="0.25">
      <c r="A366" s="16"/>
      <c r="B366" s="16"/>
      <c r="C366" s="16"/>
      <c r="D366" s="16"/>
      <c r="E366" s="16"/>
      <c r="F366" s="17"/>
      <c r="G366" s="17"/>
      <c r="H366" s="18"/>
      <c r="I366" s="16"/>
      <c r="J366" s="16"/>
      <c r="K366" s="16"/>
      <c r="L366" s="81" t="e">
        <f t="shared" si="17"/>
        <v>#DIV/0!</v>
      </c>
      <c r="M366" s="16"/>
      <c r="N366" s="17"/>
      <c r="O366" s="16"/>
    </row>
    <row r="367" spans="1:15" x14ac:dyDescent="0.25">
      <c r="A367" s="16"/>
      <c r="B367" s="16"/>
      <c r="C367" s="16"/>
      <c r="D367" s="16"/>
      <c r="E367" s="16"/>
      <c r="F367" s="17"/>
      <c r="G367" s="17"/>
      <c r="H367" s="18"/>
      <c r="I367" s="16"/>
      <c r="J367" s="16"/>
      <c r="K367" s="16"/>
      <c r="L367" s="81" t="e">
        <f t="shared" si="17"/>
        <v>#DIV/0!</v>
      </c>
      <c r="M367" s="16"/>
      <c r="N367" s="17"/>
      <c r="O367" s="16"/>
    </row>
    <row r="368" spans="1:15" x14ac:dyDescent="0.25">
      <c r="A368" s="16"/>
      <c r="B368" s="16"/>
      <c r="C368" s="16"/>
      <c r="D368" s="16"/>
      <c r="E368" s="16"/>
      <c r="F368" s="17"/>
      <c r="G368" s="17"/>
      <c r="H368" s="18"/>
      <c r="I368" s="16"/>
      <c r="J368" s="16"/>
      <c r="K368" s="16"/>
      <c r="L368" s="81" t="e">
        <f t="shared" si="17"/>
        <v>#DIV/0!</v>
      </c>
      <c r="M368" s="16"/>
      <c r="N368" s="17"/>
      <c r="O368" s="16"/>
    </row>
    <row r="369" spans="1:15" x14ac:dyDescent="0.25">
      <c r="A369" s="16"/>
      <c r="B369" s="16"/>
      <c r="C369" s="16"/>
      <c r="D369" s="16"/>
      <c r="E369" s="16"/>
      <c r="F369" s="17"/>
      <c r="G369" s="17"/>
      <c r="H369" s="18"/>
      <c r="I369" s="16"/>
      <c r="J369" s="16"/>
      <c r="K369" s="16"/>
      <c r="L369" s="81" t="e">
        <f t="shared" si="17"/>
        <v>#DIV/0!</v>
      </c>
      <c r="M369" s="16"/>
      <c r="N369" s="17"/>
      <c r="O369" s="16"/>
    </row>
    <row r="370" spans="1:15" x14ac:dyDescent="0.25">
      <c r="A370" s="16"/>
      <c r="B370" s="16"/>
      <c r="C370" s="16"/>
      <c r="D370" s="16"/>
      <c r="E370" s="16"/>
      <c r="F370" s="17"/>
      <c r="G370" s="17"/>
      <c r="H370" s="18"/>
      <c r="I370" s="16"/>
      <c r="J370" s="16"/>
      <c r="K370" s="16"/>
      <c r="L370" s="81" t="e">
        <f t="shared" si="17"/>
        <v>#DIV/0!</v>
      </c>
      <c r="M370" s="16"/>
      <c r="N370" s="17"/>
      <c r="O370" s="16"/>
    </row>
    <row r="371" spans="1:15" x14ac:dyDescent="0.25">
      <c r="A371" s="16"/>
      <c r="B371" s="16"/>
      <c r="C371" s="16"/>
      <c r="D371" s="16"/>
      <c r="E371" s="16"/>
      <c r="F371" s="17"/>
      <c r="G371" s="17"/>
      <c r="H371" s="18"/>
      <c r="I371" s="16"/>
      <c r="J371" s="16"/>
      <c r="K371" s="16"/>
      <c r="L371" s="81" t="e">
        <f t="shared" si="17"/>
        <v>#DIV/0!</v>
      </c>
      <c r="M371" s="16"/>
      <c r="N371" s="17"/>
      <c r="O371" s="16"/>
    </row>
    <row r="372" spans="1:15" x14ac:dyDescent="0.25">
      <c r="A372" s="16"/>
      <c r="B372" s="16"/>
      <c r="C372" s="16"/>
      <c r="D372" s="16"/>
      <c r="E372" s="16"/>
      <c r="F372" s="17"/>
      <c r="G372" s="17"/>
      <c r="H372" s="18"/>
      <c r="I372" s="16"/>
      <c r="J372" s="16"/>
      <c r="K372" s="16"/>
      <c r="L372" s="81" t="e">
        <f t="shared" si="17"/>
        <v>#DIV/0!</v>
      </c>
      <c r="M372" s="16"/>
      <c r="N372" s="17"/>
      <c r="O372" s="16"/>
    </row>
    <row r="373" spans="1:15" x14ac:dyDescent="0.25">
      <c r="A373" s="16"/>
      <c r="B373" s="16"/>
      <c r="C373" s="16"/>
      <c r="D373" s="16"/>
      <c r="E373" s="16"/>
      <c r="F373" s="17"/>
      <c r="G373" s="17"/>
      <c r="H373" s="18"/>
      <c r="I373" s="16"/>
      <c r="J373" s="16"/>
      <c r="K373" s="16"/>
      <c r="L373" s="81" t="e">
        <f t="shared" si="17"/>
        <v>#DIV/0!</v>
      </c>
      <c r="M373" s="16"/>
      <c r="N373" s="17"/>
      <c r="O373" s="16"/>
    </row>
    <row r="374" spans="1:15" x14ac:dyDescent="0.25">
      <c r="A374" s="16"/>
      <c r="B374" s="16"/>
      <c r="C374" s="16"/>
      <c r="D374" s="16"/>
      <c r="E374" s="16"/>
      <c r="F374" s="17"/>
      <c r="G374" s="17"/>
      <c r="H374" s="18"/>
      <c r="I374" s="16"/>
      <c r="J374" s="16"/>
      <c r="K374" s="16"/>
      <c r="L374" s="81" t="e">
        <f t="shared" si="17"/>
        <v>#DIV/0!</v>
      </c>
      <c r="M374" s="16"/>
      <c r="N374" s="17"/>
      <c r="O374" s="16"/>
    </row>
    <row r="375" spans="1:15" x14ac:dyDescent="0.25">
      <c r="A375" s="16"/>
      <c r="B375" s="16"/>
      <c r="C375" s="16"/>
      <c r="D375" s="16"/>
      <c r="E375" s="16"/>
      <c r="F375" s="17"/>
      <c r="G375" s="17"/>
      <c r="H375" s="18"/>
      <c r="I375" s="16"/>
      <c r="J375" s="16"/>
      <c r="K375" s="16"/>
      <c r="L375" s="81" t="e">
        <f t="shared" si="17"/>
        <v>#DIV/0!</v>
      </c>
      <c r="M375" s="16"/>
      <c r="N375" s="17"/>
      <c r="O375" s="16"/>
    </row>
    <row r="376" spans="1:15" x14ac:dyDescent="0.25">
      <c r="A376" s="16"/>
      <c r="B376" s="16"/>
      <c r="C376" s="16"/>
      <c r="D376" s="16"/>
      <c r="E376" s="16"/>
      <c r="F376" s="17"/>
      <c r="G376" s="17"/>
      <c r="H376" s="18"/>
      <c r="I376" s="16"/>
      <c r="J376" s="16"/>
      <c r="K376" s="16"/>
      <c r="L376" s="81" t="e">
        <f t="shared" si="17"/>
        <v>#DIV/0!</v>
      </c>
      <c r="M376" s="16"/>
      <c r="N376" s="17"/>
      <c r="O376" s="16"/>
    </row>
    <row r="377" spans="1:15" x14ac:dyDescent="0.25">
      <c r="A377" s="16"/>
      <c r="B377" s="16"/>
      <c r="C377" s="16"/>
      <c r="D377" s="16"/>
      <c r="E377" s="16"/>
      <c r="F377" s="17"/>
      <c r="G377" s="17"/>
      <c r="H377" s="18"/>
      <c r="I377" s="16"/>
      <c r="J377" s="16"/>
      <c r="K377" s="16"/>
      <c r="L377" s="81" t="e">
        <f t="shared" si="17"/>
        <v>#DIV/0!</v>
      </c>
      <c r="M377" s="16"/>
      <c r="N377" s="17"/>
      <c r="O377" s="16"/>
    </row>
    <row r="378" spans="1:15" x14ac:dyDescent="0.25">
      <c r="A378" s="16"/>
      <c r="B378" s="16"/>
      <c r="C378" s="16"/>
      <c r="D378" s="16"/>
      <c r="E378" s="16"/>
      <c r="F378" s="17"/>
      <c r="G378" s="17"/>
      <c r="H378" s="18"/>
      <c r="I378" s="16"/>
      <c r="J378" s="16"/>
      <c r="K378" s="16"/>
      <c r="L378" s="81" t="e">
        <f t="shared" si="17"/>
        <v>#DIV/0!</v>
      </c>
      <c r="M378" s="16"/>
      <c r="N378" s="17"/>
      <c r="O378" s="16"/>
    </row>
    <row r="379" spans="1:15" x14ac:dyDescent="0.25">
      <c r="A379" s="16"/>
      <c r="B379" s="16"/>
      <c r="C379" s="16"/>
      <c r="D379" s="16"/>
      <c r="E379" s="16"/>
      <c r="F379" s="17"/>
      <c r="G379" s="17"/>
      <c r="H379" s="18"/>
      <c r="I379" s="16"/>
      <c r="J379" s="16"/>
      <c r="K379" s="16"/>
      <c r="L379" s="81" t="e">
        <f t="shared" si="17"/>
        <v>#DIV/0!</v>
      </c>
      <c r="M379" s="16"/>
      <c r="N379" s="17"/>
      <c r="O379" s="16"/>
    </row>
    <row r="380" spans="1:15" x14ac:dyDescent="0.25">
      <c r="A380" s="16"/>
      <c r="B380" s="16"/>
      <c r="C380" s="16"/>
      <c r="D380" s="16"/>
      <c r="E380" s="16"/>
      <c r="F380" s="17"/>
      <c r="G380" s="17"/>
      <c r="H380" s="18"/>
      <c r="I380" s="16"/>
      <c r="J380" s="16"/>
      <c r="K380" s="16"/>
      <c r="L380" s="81" t="e">
        <f t="shared" si="17"/>
        <v>#DIV/0!</v>
      </c>
      <c r="M380" s="16"/>
      <c r="N380" s="17"/>
      <c r="O380" s="16"/>
    </row>
    <row r="381" spans="1:15" x14ac:dyDescent="0.25">
      <c r="A381" s="16"/>
      <c r="B381" s="16"/>
      <c r="C381" s="16"/>
      <c r="D381" s="16"/>
      <c r="E381" s="16"/>
      <c r="F381" s="17"/>
      <c r="G381" s="17"/>
      <c r="H381" s="18"/>
      <c r="I381" s="16"/>
      <c r="J381" s="16"/>
      <c r="K381" s="16"/>
      <c r="L381" s="81" t="e">
        <f t="shared" si="17"/>
        <v>#DIV/0!</v>
      </c>
      <c r="M381" s="16"/>
      <c r="N381" s="17"/>
      <c r="O381" s="16"/>
    </row>
    <row r="382" spans="1:15" x14ac:dyDescent="0.25">
      <c r="A382" s="16"/>
      <c r="B382" s="16"/>
      <c r="C382" s="16"/>
      <c r="D382" s="16"/>
      <c r="E382" s="16"/>
      <c r="F382" s="17"/>
      <c r="G382" s="17"/>
      <c r="H382" s="18"/>
      <c r="I382" s="16"/>
      <c r="J382" s="16"/>
      <c r="K382" s="16"/>
      <c r="L382" s="81" t="e">
        <f t="shared" si="17"/>
        <v>#DIV/0!</v>
      </c>
      <c r="M382" s="16"/>
      <c r="N382" s="17"/>
      <c r="O382" s="16"/>
    </row>
    <row r="383" spans="1:15" x14ac:dyDescent="0.25">
      <c r="A383" s="16"/>
      <c r="B383" s="16"/>
      <c r="C383" s="16"/>
      <c r="D383" s="16"/>
      <c r="E383" s="16"/>
      <c r="F383" s="17"/>
      <c r="G383" s="17"/>
      <c r="H383" s="18"/>
      <c r="I383" s="16"/>
      <c r="J383" s="16"/>
      <c r="K383" s="16"/>
      <c r="L383" s="81" t="e">
        <f t="shared" si="17"/>
        <v>#DIV/0!</v>
      </c>
      <c r="M383" s="16"/>
      <c r="N383" s="17"/>
      <c r="O383" s="16"/>
    </row>
    <row r="384" spans="1:15" x14ac:dyDescent="0.25">
      <c r="A384" s="16"/>
      <c r="B384" s="16"/>
      <c r="C384" s="16"/>
      <c r="D384" s="16"/>
      <c r="E384" s="16"/>
      <c r="F384" s="17"/>
      <c r="G384" s="17"/>
      <c r="H384" s="18"/>
      <c r="I384" s="16"/>
      <c r="J384" s="16"/>
      <c r="K384" s="16"/>
      <c r="L384" s="81" t="e">
        <f t="shared" si="17"/>
        <v>#DIV/0!</v>
      </c>
      <c r="M384" s="16"/>
      <c r="N384" s="17"/>
      <c r="O384" s="16"/>
    </row>
    <row r="385" spans="1:15" x14ac:dyDescent="0.25">
      <c r="A385" s="16"/>
      <c r="B385" s="16"/>
      <c r="C385" s="16"/>
      <c r="D385" s="16"/>
      <c r="E385" s="16"/>
      <c r="F385" s="17"/>
      <c r="G385" s="17"/>
      <c r="H385" s="18"/>
      <c r="I385" s="16"/>
      <c r="J385" s="16"/>
      <c r="K385" s="16"/>
      <c r="L385" s="81" t="e">
        <f t="shared" si="17"/>
        <v>#DIV/0!</v>
      </c>
      <c r="M385" s="16"/>
      <c r="N385" s="17"/>
      <c r="O385" s="16"/>
    </row>
    <row r="386" spans="1:15" x14ac:dyDescent="0.25">
      <c r="A386" s="16"/>
      <c r="B386" s="16"/>
      <c r="C386" s="16"/>
      <c r="D386" s="16"/>
      <c r="E386" s="16"/>
      <c r="F386" s="17"/>
      <c r="G386" s="17"/>
      <c r="H386" s="18"/>
      <c r="I386" s="16"/>
      <c r="J386" s="16"/>
      <c r="K386" s="16"/>
      <c r="L386" s="81" t="e">
        <f t="shared" si="17"/>
        <v>#DIV/0!</v>
      </c>
      <c r="M386" s="16"/>
      <c r="N386" s="17"/>
      <c r="O386" s="16"/>
    </row>
    <row r="387" spans="1:15" x14ac:dyDescent="0.25">
      <c r="A387" s="16"/>
      <c r="B387" s="16"/>
      <c r="C387" s="16"/>
      <c r="D387" s="16"/>
      <c r="E387" s="16"/>
      <c r="F387" s="17"/>
      <c r="G387" s="17"/>
      <c r="H387" s="18"/>
      <c r="I387" s="16"/>
      <c r="J387" s="16"/>
      <c r="K387" s="16"/>
      <c r="L387" s="81" t="e">
        <f t="shared" si="17"/>
        <v>#DIV/0!</v>
      </c>
      <c r="M387" s="16"/>
      <c r="N387" s="17"/>
      <c r="O387" s="16"/>
    </row>
    <row r="388" spans="1:15" x14ac:dyDescent="0.25">
      <c r="A388" s="16"/>
      <c r="B388" s="16"/>
      <c r="C388" s="16"/>
      <c r="D388" s="16"/>
      <c r="E388" s="16"/>
      <c r="F388" s="17"/>
      <c r="G388" s="17"/>
      <c r="H388" s="18"/>
      <c r="I388" s="16"/>
      <c r="J388" s="16"/>
      <c r="K388" s="16"/>
      <c r="L388" s="81" t="e">
        <f t="shared" si="17"/>
        <v>#DIV/0!</v>
      </c>
      <c r="M388" s="16"/>
      <c r="N388" s="17"/>
      <c r="O388" s="16"/>
    </row>
    <row r="389" spans="1:15" x14ac:dyDescent="0.25">
      <c r="A389" s="16"/>
      <c r="B389" s="16"/>
      <c r="C389" s="16"/>
      <c r="D389" s="16"/>
      <c r="E389" s="16"/>
      <c r="F389" s="17"/>
      <c r="G389" s="17"/>
      <c r="H389" s="18"/>
      <c r="I389" s="16"/>
      <c r="J389" s="16"/>
      <c r="K389" s="16"/>
      <c r="L389" s="81" t="e">
        <f t="shared" si="17"/>
        <v>#DIV/0!</v>
      </c>
      <c r="M389" s="16"/>
      <c r="N389" s="17"/>
      <c r="O389" s="16"/>
    </row>
    <row r="390" spans="1:15" x14ac:dyDescent="0.25">
      <c r="A390" s="16"/>
      <c r="B390" s="16"/>
      <c r="C390" s="16"/>
      <c r="D390" s="16"/>
      <c r="E390" s="16"/>
      <c r="F390" s="17"/>
      <c r="G390" s="17"/>
      <c r="H390" s="18"/>
      <c r="I390" s="16"/>
      <c r="J390" s="16"/>
      <c r="K390" s="16"/>
      <c r="L390" s="81" t="e">
        <f t="shared" ref="L390:L453" si="18">IF((K390/D390)&gt;100%,100%,(K390/D390))</f>
        <v>#DIV/0!</v>
      </c>
      <c r="M390" s="16"/>
      <c r="N390" s="17"/>
      <c r="O390" s="16"/>
    </row>
    <row r="391" spans="1:15" x14ac:dyDescent="0.25">
      <c r="A391" s="16"/>
      <c r="B391" s="16"/>
      <c r="C391" s="16"/>
      <c r="D391" s="16"/>
      <c r="E391" s="16"/>
      <c r="F391" s="17"/>
      <c r="G391" s="17"/>
      <c r="H391" s="18"/>
      <c r="I391" s="16"/>
      <c r="J391" s="16"/>
      <c r="K391" s="16"/>
      <c r="L391" s="81" t="e">
        <f t="shared" si="18"/>
        <v>#DIV/0!</v>
      </c>
      <c r="M391" s="16"/>
      <c r="N391" s="17"/>
      <c r="O391" s="16"/>
    </row>
    <row r="392" spans="1:15" x14ac:dyDescent="0.25">
      <c r="A392" s="16"/>
      <c r="B392" s="16"/>
      <c r="C392" s="16"/>
      <c r="D392" s="16"/>
      <c r="E392" s="16"/>
      <c r="F392" s="17"/>
      <c r="G392" s="17"/>
      <c r="H392" s="18"/>
      <c r="I392" s="16"/>
      <c r="J392" s="16"/>
      <c r="K392" s="16"/>
      <c r="L392" s="81" t="e">
        <f t="shared" si="18"/>
        <v>#DIV/0!</v>
      </c>
      <c r="M392" s="16"/>
      <c r="N392" s="17"/>
      <c r="O392" s="16"/>
    </row>
    <row r="393" spans="1:15" x14ac:dyDescent="0.25">
      <c r="A393" s="16"/>
      <c r="B393" s="16"/>
      <c r="C393" s="16"/>
      <c r="D393" s="16"/>
      <c r="E393" s="16"/>
      <c r="F393" s="17"/>
      <c r="G393" s="17"/>
      <c r="H393" s="18"/>
      <c r="I393" s="16"/>
      <c r="J393" s="16"/>
      <c r="K393" s="16"/>
      <c r="L393" s="81" t="e">
        <f t="shared" si="18"/>
        <v>#DIV/0!</v>
      </c>
      <c r="M393" s="16"/>
      <c r="N393" s="17"/>
      <c r="O393" s="16"/>
    </row>
    <row r="394" spans="1:15" x14ac:dyDescent="0.25">
      <c r="A394" s="16"/>
      <c r="B394" s="16"/>
      <c r="C394" s="16"/>
      <c r="D394" s="16"/>
      <c r="E394" s="16"/>
      <c r="F394" s="17"/>
      <c r="G394" s="17"/>
      <c r="H394" s="18"/>
      <c r="I394" s="16"/>
      <c r="J394" s="16"/>
      <c r="K394" s="16"/>
      <c r="L394" s="81" t="e">
        <f t="shared" si="18"/>
        <v>#DIV/0!</v>
      </c>
      <c r="M394" s="16"/>
      <c r="N394" s="17"/>
      <c r="O394" s="16"/>
    </row>
    <row r="395" spans="1:15" x14ac:dyDescent="0.25">
      <c r="A395" s="16"/>
      <c r="B395" s="16"/>
      <c r="C395" s="16"/>
      <c r="D395" s="16"/>
      <c r="E395" s="16"/>
      <c r="F395" s="17"/>
      <c r="G395" s="17"/>
      <c r="H395" s="18"/>
      <c r="I395" s="16"/>
      <c r="J395" s="16"/>
      <c r="K395" s="16"/>
      <c r="L395" s="81" t="e">
        <f t="shared" si="18"/>
        <v>#DIV/0!</v>
      </c>
      <c r="M395" s="16"/>
      <c r="N395" s="17"/>
      <c r="O395" s="16"/>
    </row>
    <row r="396" spans="1:15" x14ac:dyDescent="0.25">
      <c r="A396" s="16"/>
      <c r="B396" s="16"/>
      <c r="C396" s="16"/>
      <c r="D396" s="16"/>
      <c r="E396" s="16"/>
      <c r="F396" s="17"/>
      <c r="G396" s="17"/>
      <c r="H396" s="18"/>
      <c r="I396" s="16"/>
      <c r="J396" s="16"/>
      <c r="K396" s="16"/>
      <c r="L396" s="81" t="e">
        <f t="shared" si="18"/>
        <v>#DIV/0!</v>
      </c>
      <c r="M396" s="16"/>
      <c r="N396" s="17"/>
      <c r="O396" s="16"/>
    </row>
    <row r="397" spans="1:15" x14ac:dyDescent="0.25">
      <c r="A397" s="16"/>
      <c r="B397" s="16"/>
      <c r="C397" s="16"/>
      <c r="D397" s="16"/>
      <c r="E397" s="16"/>
      <c r="F397" s="17"/>
      <c r="G397" s="17"/>
      <c r="H397" s="18"/>
      <c r="I397" s="16"/>
      <c r="J397" s="16"/>
      <c r="K397" s="16"/>
      <c r="L397" s="81" t="e">
        <f t="shared" si="18"/>
        <v>#DIV/0!</v>
      </c>
      <c r="M397" s="16"/>
      <c r="N397" s="17"/>
      <c r="O397" s="16"/>
    </row>
    <row r="398" spans="1:15" x14ac:dyDescent="0.25">
      <c r="A398" s="16"/>
      <c r="B398" s="16"/>
      <c r="C398" s="16"/>
      <c r="D398" s="16"/>
      <c r="E398" s="16"/>
      <c r="F398" s="17"/>
      <c r="G398" s="17"/>
      <c r="H398" s="18"/>
      <c r="I398" s="16"/>
      <c r="J398" s="16"/>
      <c r="K398" s="16"/>
      <c r="L398" s="81" t="e">
        <f t="shared" si="18"/>
        <v>#DIV/0!</v>
      </c>
      <c r="M398" s="16"/>
      <c r="N398" s="17"/>
      <c r="O398" s="16"/>
    </row>
    <row r="399" spans="1:15" x14ac:dyDescent="0.25">
      <c r="A399" s="16"/>
      <c r="B399" s="16"/>
      <c r="C399" s="16"/>
      <c r="D399" s="16"/>
      <c r="E399" s="16"/>
      <c r="F399" s="17"/>
      <c r="G399" s="17"/>
      <c r="H399" s="18"/>
      <c r="I399" s="16"/>
      <c r="J399" s="16"/>
      <c r="K399" s="16"/>
      <c r="L399" s="81" t="e">
        <f t="shared" si="18"/>
        <v>#DIV/0!</v>
      </c>
      <c r="M399" s="16"/>
      <c r="N399" s="17"/>
      <c r="O399" s="16"/>
    </row>
    <row r="400" spans="1:15" x14ac:dyDescent="0.25">
      <c r="A400" s="16"/>
      <c r="B400" s="16"/>
      <c r="C400" s="16"/>
      <c r="D400" s="16"/>
      <c r="E400" s="16"/>
      <c r="F400" s="17"/>
      <c r="G400" s="17"/>
      <c r="H400" s="18"/>
      <c r="I400" s="16"/>
      <c r="J400" s="16"/>
      <c r="K400" s="16"/>
      <c r="L400" s="81" t="e">
        <f t="shared" si="18"/>
        <v>#DIV/0!</v>
      </c>
      <c r="M400" s="16"/>
      <c r="N400" s="17"/>
      <c r="O400" s="16"/>
    </row>
    <row r="401" spans="1:15" x14ac:dyDescent="0.25">
      <c r="A401" s="16"/>
      <c r="B401" s="16"/>
      <c r="C401" s="16"/>
      <c r="D401" s="16"/>
      <c r="E401" s="16"/>
      <c r="F401" s="17"/>
      <c r="G401" s="17"/>
      <c r="H401" s="18"/>
      <c r="I401" s="16"/>
      <c r="J401" s="16"/>
      <c r="K401" s="16"/>
      <c r="L401" s="81" t="e">
        <f t="shared" si="18"/>
        <v>#DIV/0!</v>
      </c>
      <c r="M401" s="16"/>
      <c r="N401" s="17"/>
      <c r="O401" s="16"/>
    </row>
    <row r="402" spans="1:15" x14ac:dyDescent="0.25">
      <c r="A402" s="16"/>
      <c r="B402" s="16"/>
      <c r="C402" s="16"/>
      <c r="D402" s="16"/>
      <c r="E402" s="16"/>
      <c r="F402" s="17"/>
      <c r="G402" s="17"/>
      <c r="H402" s="18"/>
      <c r="I402" s="16"/>
      <c r="J402" s="16"/>
      <c r="K402" s="16"/>
      <c r="L402" s="81" t="e">
        <f t="shared" si="18"/>
        <v>#DIV/0!</v>
      </c>
      <c r="M402" s="16"/>
      <c r="N402" s="17"/>
      <c r="O402" s="16"/>
    </row>
    <row r="403" spans="1:15" x14ac:dyDescent="0.25">
      <c r="A403" s="16"/>
      <c r="B403" s="16"/>
      <c r="C403" s="16"/>
      <c r="D403" s="16"/>
      <c r="E403" s="16"/>
      <c r="F403" s="17"/>
      <c r="G403" s="17"/>
      <c r="H403" s="18"/>
      <c r="I403" s="16"/>
      <c r="J403" s="16"/>
      <c r="K403" s="16"/>
      <c r="L403" s="81" t="e">
        <f t="shared" si="18"/>
        <v>#DIV/0!</v>
      </c>
      <c r="M403" s="16"/>
      <c r="N403" s="17"/>
      <c r="O403" s="16"/>
    </row>
    <row r="404" spans="1:15" x14ac:dyDescent="0.25">
      <c r="A404" s="16"/>
      <c r="B404" s="16"/>
      <c r="C404" s="16"/>
      <c r="D404" s="16"/>
      <c r="E404" s="16"/>
      <c r="F404" s="17"/>
      <c r="G404" s="17"/>
      <c r="H404" s="18"/>
      <c r="I404" s="16"/>
      <c r="J404" s="16"/>
      <c r="K404" s="16"/>
      <c r="L404" s="81" t="e">
        <f t="shared" si="18"/>
        <v>#DIV/0!</v>
      </c>
      <c r="M404" s="16"/>
      <c r="N404" s="17"/>
      <c r="O404" s="16"/>
    </row>
    <row r="405" spans="1:15" x14ac:dyDescent="0.25">
      <c r="A405" s="16"/>
      <c r="B405" s="16"/>
      <c r="C405" s="16"/>
      <c r="D405" s="16"/>
      <c r="E405" s="16"/>
      <c r="F405" s="17"/>
      <c r="G405" s="17"/>
      <c r="H405" s="18"/>
      <c r="I405" s="16"/>
      <c r="J405" s="16"/>
      <c r="K405" s="16"/>
      <c r="L405" s="81" t="e">
        <f t="shared" si="18"/>
        <v>#DIV/0!</v>
      </c>
      <c r="M405" s="16"/>
      <c r="N405" s="17"/>
      <c r="O405" s="16"/>
    </row>
    <row r="406" spans="1:15" x14ac:dyDescent="0.25">
      <c r="A406" s="16"/>
      <c r="B406" s="16"/>
      <c r="C406" s="16"/>
      <c r="D406" s="16"/>
      <c r="E406" s="16"/>
      <c r="F406" s="17"/>
      <c r="G406" s="17"/>
      <c r="H406" s="18"/>
      <c r="I406" s="16"/>
      <c r="J406" s="16"/>
      <c r="K406" s="16"/>
      <c r="L406" s="81" t="e">
        <f t="shared" si="18"/>
        <v>#DIV/0!</v>
      </c>
      <c r="M406" s="16"/>
      <c r="N406" s="17"/>
      <c r="O406" s="16"/>
    </row>
    <row r="407" spans="1:15" x14ac:dyDescent="0.25">
      <c r="A407" s="16"/>
      <c r="B407" s="16"/>
      <c r="C407" s="16"/>
      <c r="D407" s="16"/>
      <c r="E407" s="16"/>
      <c r="F407" s="17"/>
      <c r="G407" s="17"/>
      <c r="H407" s="18"/>
      <c r="I407" s="16"/>
      <c r="J407" s="16"/>
      <c r="K407" s="16"/>
      <c r="L407" s="81" t="e">
        <f t="shared" si="18"/>
        <v>#DIV/0!</v>
      </c>
      <c r="M407" s="16"/>
      <c r="N407" s="17"/>
      <c r="O407" s="16"/>
    </row>
    <row r="408" spans="1:15" x14ac:dyDescent="0.25">
      <c r="A408" s="16"/>
      <c r="B408" s="16"/>
      <c r="C408" s="16"/>
      <c r="D408" s="16"/>
      <c r="E408" s="16"/>
      <c r="F408" s="17"/>
      <c r="G408" s="17"/>
      <c r="H408" s="18"/>
      <c r="I408" s="16"/>
      <c r="J408" s="16"/>
      <c r="K408" s="16"/>
      <c r="L408" s="81" t="e">
        <f t="shared" si="18"/>
        <v>#DIV/0!</v>
      </c>
      <c r="M408" s="16"/>
      <c r="N408" s="17"/>
      <c r="O408" s="16"/>
    </row>
    <row r="409" spans="1:15" x14ac:dyDescent="0.25">
      <c r="A409" s="16"/>
      <c r="B409" s="16"/>
      <c r="C409" s="16"/>
      <c r="D409" s="16"/>
      <c r="E409" s="16"/>
      <c r="F409" s="17"/>
      <c r="G409" s="17"/>
      <c r="H409" s="18"/>
      <c r="I409" s="16"/>
      <c r="J409" s="16"/>
      <c r="K409" s="16"/>
      <c r="L409" s="81" t="e">
        <f t="shared" si="18"/>
        <v>#DIV/0!</v>
      </c>
      <c r="M409" s="16"/>
      <c r="N409" s="17"/>
      <c r="O409" s="16"/>
    </row>
    <row r="410" spans="1:15" x14ac:dyDescent="0.25">
      <c r="A410" s="16"/>
      <c r="B410" s="16"/>
      <c r="C410" s="16"/>
      <c r="D410" s="16"/>
      <c r="E410" s="16"/>
      <c r="F410" s="17"/>
      <c r="G410" s="17"/>
      <c r="H410" s="18"/>
      <c r="I410" s="16"/>
      <c r="J410" s="16"/>
      <c r="K410" s="16"/>
      <c r="L410" s="81" t="e">
        <f t="shared" si="18"/>
        <v>#DIV/0!</v>
      </c>
      <c r="M410" s="16"/>
      <c r="N410" s="17"/>
      <c r="O410" s="16"/>
    </row>
    <row r="411" spans="1:15" x14ac:dyDescent="0.25">
      <c r="A411" s="16"/>
      <c r="B411" s="16"/>
      <c r="C411" s="16"/>
      <c r="D411" s="16"/>
      <c r="E411" s="16"/>
      <c r="F411" s="17"/>
      <c r="G411" s="17"/>
      <c r="H411" s="18"/>
      <c r="I411" s="16"/>
      <c r="J411" s="16"/>
      <c r="K411" s="16"/>
      <c r="L411" s="81" t="e">
        <f t="shared" si="18"/>
        <v>#DIV/0!</v>
      </c>
      <c r="M411" s="16"/>
      <c r="N411" s="17"/>
      <c r="O411" s="16"/>
    </row>
    <row r="412" spans="1:15" x14ac:dyDescent="0.25">
      <c r="A412" s="16"/>
      <c r="B412" s="16"/>
      <c r="C412" s="16"/>
      <c r="D412" s="16"/>
      <c r="E412" s="16"/>
      <c r="F412" s="17"/>
      <c r="G412" s="17"/>
      <c r="H412" s="18"/>
      <c r="I412" s="16"/>
      <c r="J412" s="16"/>
      <c r="K412" s="16"/>
      <c r="L412" s="81" t="e">
        <f t="shared" si="18"/>
        <v>#DIV/0!</v>
      </c>
      <c r="M412" s="16"/>
      <c r="N412" s="17"/>
      <c r="O412" s="16"/>
    </row>
    <row r="413" spans="1:15" x14ac:dyDescent="0.25">
      <c r="A413" s="16"/>
      <c r="B413" s="16"/>
      <c r="C413" s="16"/>
      <c r="D413" s="16"/>
      <c r="E413" s="16"/>
      <c r="F413" s="17"/>
      <c r="G413" s="17"/>
      <c r="H413" s="18"/>
      <c r="I413" s="16"/>
      <c r="J413" s="16"/>
      <c r="K413" s="16"/>
      <c r="L413" s="81" t="e">
        <f t="shared" si="18"/>
        <v>#DIV/0!</v>
      </c>
      <c r="M413" s="16"/>
      <c r="N413" s="17"/>
      <c r="O413" s="16"/>
    </row>
    <row r="414" spans="1:15" x14ac:dyDescent="0.25">
      <c r="A414" s="16"/>
      <c r="B414" s="16"/>
      <c r="C414" s="16"/>
      <c r="D414" s="16"/>
      <c r="E414" s="16"/>
      <c r="F414" s="17"/>
      <c r="G414" s="17"/>
      <c r="H414" s="18"/>
      <c r="I414" s="16"/>
      <c r="J414" s="16"/>
      <c r="K414" s="16"/>
      <c r="L414" s="81" t="e">
        <f t="shared" si="18"/>
        <v>#DIV/0!</v>
      </c>
      <c r="M414" s="16"/>
      <c r="N414" s="17"/>
      <c r="O414" s="16"/>
    </row>
    <row r="415" spans="1:15" x14ac:dyDescent="0.25">
      <c r="A415" s="16"/>
      <c r="B415" s="16"/>
      <c r="C415" s="16"/>
      <c r="D415" s="16"/>
      <c r="E415" s="16"/>
      <c r="F415" s="17"/>
      <c r="G415" s="17"/>
      <c r="H415" s="18"/>
      <c r="I415" s="16"/>
      <c r="J415" s="16"/>
      <c r="K415" s="16"/>
      <c r="L415" s="81" t="e">
        <f t="shared" si="18"/>
        <v>#DIV/0!</v>
      </c>
      <c r="M415" s="16"/>
      <c r="N415" s="17"/>
      <c r="O415" s="16"/>
    </row>
    <row r="416" spans="1:15" x14ac:dyDescent="0.25">
      <c r="A416" s="16"/>
      <c r="B416" s="16"/>
      <c r="C416" s="16"/>
      <c r="D416" s="16"/>
      <c r="E416" s="16"/>
      <c r="F416" s="17"/>
      <c r="G416" s="17"/>
      <c r="H416" s="18"/>
      <c r="I416" s="16"/>
      <c r="J416" s="16"/>
      <c r="K416" s="16"/>
      <c r="L416" s="81" t="e">
        <f t="shared" si="18"/>
        <v>#DIV/0!</v>
      </c>
      <c r="M416" s="16"/>
      <c r="N416" s="17"/>
      <c r="O416" s="16"/>
    </row>
    <row r="417" spans="1:15" x14ac:dyDescent="0.25">
      <c r="A417" s="16"/>
      <c r="B417" s="16"/>
      <c r="C417" s="16"/>
      <c r="D417" s="16"/>
      <c r="E417" s="16"/>
      <c r="F417" s="17"/>
      <c r="G417" s="17"/>
      <c r="H417" s="18"/>
      <c r="I417" s="16"/>
      <c r="J417" s="16"/>
      <c r="K417" s="16"/>
      <c r="L417" s="81" t="e">
        <f t="shared" si="18"/>
        <v>#DIV/0!</v>
      </c>
      <c r="M417" s="16"/>
      <c r="N417" s="17"/>
      <c r="O417" s="16"/>
    </row>
    <row r="418" spans="1:15" x14ac:dyDescent="0.25">
      <c r="A418" s="16"/>
      <c r="B418" s="16"/>
      <c r="C418" s="16"/>
      <c r="D418" s="16"/>
      <c r="E418" s="16"/>
      <c r="F418" s="17"/>
      <c r="G418" s="17"/>
      <c r="H418" s="18"/>
      <c r="I418" s="16"/>
      <c r="J418" s="16"/>
      <c r="K418" s="16"/>
      <c r="L418" s="81" t="e">
        <f t="shared" si="18"/>
        <v>#DIV/0!</v>
      </c>
      <c r="M418" s="16"/>
      <c r="N418" s="17"/>
      <c r="O418" s="16"/>
    </row>
    <row r="419" spans="1:15" x14ac:dyDescent="0.25">
      <c r="A419" s="16"/>
      <c r="B419" s="16"/>
      <c r="C419" s="16"/>
      <c r="D419" s="16"/>
      <c r="E419" s="16"/>
      <c r="F419" s="17"/>
      <c r="G419" s="17"/>
      <c r="H419" s="18"/>
      <c r="I419" s="16"/>
      <c r="J419" s="16"/>
      <c r="K419" s="16"/>
      <c r="L419" s="81" t="e">
        <f t="shared" si="18"/>
        <v>#DIV/0!</v>
      </c>
      <c r="M419" s="16"/>
      <c r="N419" s="17"/>
      <c r="O419" s="16"/>
    </row>
    <row r="420" spans="1:15" x14ac:dyDescent="0.25">
      <c r="A420" s="16"/>
      <c r="B420" s="16"/>
      <c r="C420" s="16"/>
      <c r="D420" s="16"/>
      <c r="E420" s="16"/>
      <c r="F420" s="17"/>
      <c r="G420" s="17"/>
      <c r="H420" s="18"/>
      <c r="I420" s="16"/>
      <c r="J420" s="16"/>
      <c r="K420" s="16"/>
      <c r="L420" s="81" t="e">
        <f t="shared" si="18"/>
        <v>#DIV/0!</v>
      </c>
      <c r="M420" s="16"/>
      <c r="N420" s="17"/>
      <c r="O420" s="16"/>
    </row>
    <row r="421" spans="1:15" x14ac:dyDescent="0.25">
      <c r="A421" s="16"/>
      <c r="B421" s="16"/>
      <c r="C421" s="16"/>
      <c r="D421" s="16"/>
      <c r="E421" s="16"/>
      <c r="F421" s="17"/>
      <c r="G421" s="17"/>
      <c r="H421" s="18"/>
      <c r="I421" s="16"/>
      <c r="J421" s="16"/>
      <c r="K421" s="16"/>
      <c r="L421" s="81" t="e">
        <f t="shared" si="18"/>
        <v>#DIV/0!</v>
      </c>
      <c r="M421" s="16"/>
      <c r="N421" s="17"/>
      <c r="O421" s="16"/>
    </row>
    <row r="422" spans="1:15" x14ac:dyDescent="0.25">
      <c r="A422" s="16"/>
      <c r="B422" s="16"/>
      <c r="C422" s="16"/>
      <c r="D422" s="16"/>
      <c r="E422" s="16"/>
      <c r="F422" s="17"/>
      <c r="G422" s="17"/>
      <c r="H422" s="18"/>
      <c r="I422" s="16"/>
      <c r="J422" s="16"/>
      <c r="K422" s="16"/>
      <c r="L422" s="81" t="e">
        <f t="shared" si="18"/>
        <v>#DIV/0!</v>
      </c>
      <c r="M422" s="16"/>
      <c r="N422" s="17"/>
      <c r="O422" s="16"/>
    </row>
    <row r="423" spans="1:15" x14ac:dyDescent="0.25">
      <c r="A423" s="16"/>
      <c r="B423" s="16"/>
      <c r="C423" s="16"/>
      <c r="D423" s="16"/>
      <c r="E423" s="16"/>
      <c r="F423" s="17"/>
      <c r="G423" s="17"/>
      <c r="H423" s="18"/>
      <c r="I423" s="16"/>
      <c r="J423" s="16"/>
      <c r="K423" s="16"/>
      <c r="L423" s="81" t="e">
        <f t="shared" si="18"/>
        <v>#DIV/0!</v>
      </c>
      <c r="M423" s="16"/>
      <c r="N423" s="17"/>
      <c r="O423" s="16"/>
    </row>
    <row r="424" spans="1:15" x14ac:dyDescent="0.25">
      <c r="A424" s="16"/>
      <c r="B424" s="16"/>
      <c r="C424" s="16"/>
      <c r="D424" s="16"/>
      <c r="E424" s="16"/>
      <c r="F424" s="17"/>
      <c r="G424" s="17"/>
      <c r="H424" s="18"/>
      <c r="I424" s="16"/>
      <c r="J424" s="16"/>
      <c r="K424" s="16"/>
      <c r="L424" s="81" t="e">
        <f t="shared" si="18"/>
        <v>#DIV/0!</v>
      </c>
      <c r="M424" s="16"/>
      <c r="N424" s="17"/>
      <c r="O424" s="16"/>
    </row>
    <row r="425" spans="1:15" x14ac:dyDescent="0.25">
      <c r="A425" s="16"/>
      <c r="B425" s="16"/>
      <c r="C425" s="16"/>
      <c r="D425" s="16"/>
      <c r="E425" s="16"/>
      <c r="F425" s="17"/>
      <c r="G425" s="17"/>
      <c r="H425" s="18"/>
      <c r="I425" s="16"/>
      <c r="J425" s="16"/>
      <c r="K425" s="16"/>
      <c r="L425" s="81" t="e">
        <f t="shared" si="18"/>
        <v>#DIV/0!</v>
      </c>
      <c r="M425" s="16"/>
      <c r="N425" s="17"/>
      <c r="O425" s="16"/>
    </row>
    <row r="426" spans="1:15" x14ac:dyDescent="0.25">
      <c r="A426" s="16"/>
      <c r="B426" s="16"/>
      <c r="C426" s="16"/>
      <c r="D426" s="16"/>
      <c r="E426" s="16"/>
      <c r="F426" s="17"/>
      <c r="G426" s="17"/>
      <c r="H426" s="18"/>
      <c r="I426" s="16"/>
      <c r="J426" s="16"/>
      <c r="K426" s="16"/>
      <c r="L426" s="81" t="e">
        <f t="shared" si="18"/>
        <v>#DIV/0!</v>
      </c>
      <c r="M426" s="16"/>
      <c r="N426" s="17"/>
      <c r="O426" s="16"/>
    </row>
    <row r="427" spans="1:15" x14ac:dyDescent="0.25">
      <c r="A427" s="16"/>
      <c r="B427" s="16"/>
      <c r="C427" s="16"/>
      <c r="D427" s="16"/>
      <c r="E427" s="16"/>
      <c r="F427" s="17"/>
      <c r="G427" s="17"/>
      <c r="H427" s="18"/>
      <c r="I427" s="16"/>
      <c r="J427" s="16"/>
      <c r="K427" s="16"/>
      <c r="L427" s="81" t="e">
        <f t="shared" si="18"/>
        <v>#DIV/0!</v>
      </c>
      <c r="M427" s="16"/>
      <c r="N427" s="17"/>
      <c r="O427" s="16"/>
    </row>
    <row r="428" spans="1:15" x14ac:dyDescent="0.25">
      <c r="A428" s="16"/>
      <c r="B428" s="16"/>
      <c r="C428" s="16"/>
      <c r="D428" s="16"/>
      <c r="E428" s="16"/>
      <c r="F428" s="17"/>
      <c r="G428" s="17"/>
      <c r="H428" s="18"/>
      <c r="I428" s="16"/>
      <c r="J428" s="16"/>
      <c r="K428" s="16"/>
      <c r="L428" s="81" t="e">
        <f t="shared" si="18"/>
        <v>#DIV/0!</v>
      </c>
      <c r="M428" s="16"/>
      <c r="N428" s="17"/>
      <c r="O428" s="16"/>
    </row>
    <row r="429" spans="1:15" x14ac:dyDescent="0.25">
      <c r="A429" s="16"/>
      <c r="B429" s="16"/>
      <c r="C429" s="16"/>
      <c r="D429" s="16"/>
      <c r="E429" s="16"/>
      <c r="F429" s="17"/>
      <c r="G429" s="17"/>
      <c r="H429" s="18"/>
      <c r="I429" s="16"/>
      <c r="J429" s="16"/>
      <c r="K429" s="16"/>
      <c r="L429" s="81" t="e">
        <f t="shared" si="18"/>
        <v>#DIV/0!</v>
      </c>
      <c r="M429" s="16"/>
      <c r="N429" s="17"/>
      <c r="O429" s="16"/>
    </row>
    <row r="430" spans="1:15" x14ac:dyDescent="0.25">
      <c r="A430" s="16"/>
      <c r="B430" s="16"/>
      <c r="C430" s="16"/>
      <c r="D430" s="16"/>
      <c r="E430" s="16"/>
      <c r="F430" s="17"/>
      <c r="G430" s="17"/>
      <c r="H430" s="18"/>
      <c r="I430" s="16"/>
      <c r="J430" s="16"/>
      <c r="K430" s="16"/>
      <c r="L430" s="81" t="e">
        <f t="shared" si="18"/>
        <v>#DIV/0!</v>
      </c>
      <c r="M430" s="16"/>
      <c r="N430" s="17"/>
      <c r="O430" s="16"/>
    </row>
    <row r="431" spans="1:15" x14ac:dyDescent="0.25">
      <c r="A431" s="16"/>
      <c r="B431" s="16"/>
      <c r="C431" s="16"/>
      <c r="D431" s="16"/>
      <c r="E431" s="16"/>
      <c r="F431" s="17"/>
      <c r="G431" s="17"/>
      <c r="H431" s="18"/>
      <c r="I431" s="16"/>
      <c r="J431" s="16"/>
      <c r="K431" s="16"/>
      <c r="L431" s="81" t="e">
        <f t="shared" si="18"/>
        <v>#DIV/0!</v>
      </c>
      <c r="M431" s="16"/>
      <c r="N431" s="17"/>
      <c r="O431" s="16"/>
    </row>
    <row r="432" spans="1:15" x14ac:dyDescent="0.25">
      <c r="A432" s="16"/>
      <c r="B432" s="16"/>
      <c r="C432" s="16"/>
      <c r="D432" s="16"/>
      <c r="E432" s="16"/>
      <c r="F432" s="17"/>
      <c r="G432" s="17"/>
      <c r="H432" s="18"/>
      <c r="I432" s="16"/>
      <c r="J432" s="16"/>
      <c r="K432" s="16"/>
      <c r="L432" s="81" t="e">
        <f t="shared" si="18"/>
        <v>#DIV/0!</v>
      </c>
      <c r="M432" s="16"/>
      <c r="N432" s="17"/>
      <c r="O432" s="16"/>
    </row>
    <row r="433" spans="1:15" x14ac:dyDescent="0.25">
      <c r="A433" s="16"/>
      <c r="B433" s="16"/>
      <c r="C433" s="16"/>
      <c r="D433" s="16"/>
      <c r="E433" s="16"/>
      <c r="F433" s="17"/>
      <c r="G433" s="17"/>
      <c r="H433" s="18"/>
      <c r="I433" s="16"/>
      <c r="J433" s="16"/>
      <c r="K433" s="16"/>
      <c r="L433" s="81" t="e">
        <f t="shared" si="18"/>
        <v>#DIV/0!</v>
      </c>
      <c r="M433" s="16"/>
      <c r="N433" s="17"/>
      <c r="O433" s="16"/>
    </row>
    <row r="434" spans="1:15" x14ac:dyDescent="0.25">
      <c r="A434" s="16"/>
      <c r="B434" s="16"/>
      <c r="C434" s="16"/>
      <c r="D434" s="16"/>
      <c r="E434" s="16"/>
      <c r="F434" s="17"/>
      <c r="G434" s="17"/>
      <c r="H434" s="18"/>
      <c r="I434" s="16"/>
      <c r="J434" s="16"/>
      <c r="K434" s="16"/>
      <c r="L434" s="81" t="e">
        <f t="shared" si="18"/>
        <v>#DIV/0!</v>
      </c>
      <c r="M434" s="16"/>
      <c r="N434" s="17"/>
      <c r="O434" s="16"/>
    </row>
    <row r="435" spans="1:15" x14ac:dyDescent="0.25">
      <c r="A435" s="16"/>
      <c r="B435" s="16"/>
      <c r="C435" s="16"/>
      <c r="D435" s="16"/>
      <c r="E435" s="16"/>
      <c r="F435" s="17"/>
      <c r="G435" s="17"/>
      <c r="H435" s="18"/>
      <c r="I435" s="16"/>
      <c r="J435" s="16"/>
      <c r="K435" s="16"/>
      <c r="L435" s="81" t="e">
        <f t="shared" si="18"/>
        <v>#DIV/0!</v>
      </c>
      <c r="M435" s="16"/>
      <c r="N435" s="17"/>
      <c r="O435" s="16"/>
    </row>
    <row r="436" spans="1:15" x14ac:dyDescent="0.25">
      <c r="A436" s="16"/>
      <c r="B436" s="16"/>
      <c r="C436" s="16"/>
      <c r="D436" s="16"/>
      <c r="E436" s="16"/>
      <c r="F436" s="17"/>
      <c r="G436" s="17"/>
      <c r="H436" s="18"/>
      <c r="I436" s="16"/>
      <c r="J436" s="16"/>
      <c r="K436" s="16"/>
      <c r="L436" s="81" t="e">
        <f t="shared" si="18"/>
        <v>#DIV/0!</v>
      </c>
      <c r="M436" s="16"/>
      <c r="N436" s="17"/>
      <c r="O436" s="16"/>
    </row>
    <row r="437" spans="1:15" x14ac:dyDescent="0.25">
      <c r="A437" s="16"/>
      <c r="B437" s="16"/>
      <c r="C437" s="16"/>
      <c r="D437" s="16"/>
      <c r="E437" s="16"/>
      <c r="F437" s="17"/>
      <c r="G437" s="17"/>
      <c r="H437" s="18"/>
      <c r="I437" s="16"/>
      <c r="J437" s="16"/>
      <c r="K437" s="16"/>
      <c r="L437" s="81" t="e">
        <f t="shared" si="18"/>
        <v>#DIV/0!</v>
      </c>
      <c r="M437" s="16"/>
      <c r="N437" s="17"/>
      <c r="O437" s="16"/>
    </row>
    <row r="438" spans="1:15" x14ac:dyDescent="0.25">
      <c r="A438" s="16"/>
      <c r="B438" s="16"/>
      <c r="C438" s="16"/>
      <c r="D438" s="16"/>
      <c r="E438" s="16"/>
      <c r="F438" s="17"/>
      <c r="G438" s="17"/>
      <c r="H438" s="18"/>
      <c r="I438" s="16"/>
      <c r="J438" s="16"/>
      <c r="K438" s="16"/>
      <c r="L438" s="81" t="e">
        <f t="shared" si="18"/>
        <v>#DIV/0!</v>
      </c>
      <c r="M438" s="16"/>
      <c r="N438" s="17"/>
      <c r="O438" s="16"/>
    </row>
    <row r="439" spans="1:15" x14ac:dyDescent="0.25">
      <c r="A439" s="16"/>
      <c r="B439" s="16"/>
      <c r="C439" s="16"/>
      <c r="D439" s="16"/>
      <c r="E439" s="16"/>
      <c r="F439" s="17"/>
      <c r="G439" s="17"/>
      <c r="H439" s="18"/>
      <c r="I439" s="16"/>
      <c r="J439" s="16"/>
      <c r="K439" s="16"/>
      <c r="L439" s="81" t="e">
        <f t="shared" si="18"/>
        <v>#DIV/0!</v>
      </c>
      <c r="M439" s="16"/>
      <c r="N439" s="17"/>
      <c r="O439" s="16"/>
    </row>
    <row r="440" spans="1:15" x14ac:dyDescent="0.25">
      <c r="A440" s="16"/>
      <c r="B440" s="16"/>
      <c r="C440" s="16"/>
      <c r="D440" s="16"/>
      <c r="E440" s="16"/>
      <c r="F440" s="17"/>
      <c r="G440" s="17"/>
      <c r="H440" s="18"/>
      <c r="I440" s="16"/>
      <c r="J440" s="16"/>
      <c r="K440" s="16"/>
      <c r="L440" s="81" t="e">
        <f t="shared" si="18"/>
        <v>#DIV/0!</v>
      </c>
      <c r="M440" s="16"/>
      <c r="N440" s="17"/>
      <c r="O440" s="16"/>
    </row>
    <row r="441" spans="1:15" x14ac:dyDescent="0.25">
      <c r="A441" s="16"/>
      <c r="B441" s="16"/>
      <c r="C441" s="16"/>
      <c r="D441" s="16"/>
      <c r="E441" s="16"/>
      <c r="F441" s="17"/>
      <c r="G441" s="17"/>
      <c r="H441" s="18"/>
      <c r="I441" s="16"/>
      <c r="J441" s="16"/>
      <c r="K441" s="16"/>
      <c r="L441" s="81" t="e">
        <f t="shared" si="18"/>
        <v>#DIV/0!</v>
      </c>
      <c r="M441" s="16"/>
      <c r="N441" s="17"/>
      <c r="O441" s="16"/>
    </row>
    <row r="442" spans="1:15" x14ac:dyDescent="0.25">
      <c r="A442" s="16"/>
      <c r="B442" s="16"/>
      <c r="C442" s="16"/>
      <c r="D442" s="16"/>
      <c r="E442" s="16"/>
      <c r="F442" s="17"/>
      <c r="G442" s="17"/>
      <c r="H442" s="18"/>
      <c r="I442" s="16"/>
      <c r="J442" s="16"/>
      <c r="K442" s="16"/>
      <c r="L442" s="81" t="e">
        <f t="shared" si="18"/>
        <v>#DIV/0!</v>
      </c>
      <c r="M442" s="16"/>
      <c r="N442" s="17"/>
      <c r="O442" s="16"/>
    </row>
    <row r="443" spans="1:15" x14ac:dyDescent="0.25">
      <c r="A443" s="16"/>
      <c r="B443" s="16"/>
      <c r="C443" s="16"/>
      <c r="D443" s="16"/>
      <c r="E443" s="16"/>
      <c r="F443" s="17"/>
      <c r="G443" s="17"/>
      <c r="H443" s="18"/>
      <c r="I443" s="16"/>
      <c r="J443" s="16"/>
      <c r="K443" s="16"/>
      <c r="L443" s="81" t="e">
        <f t="shared" si="18"/>
        <v>#DIV/0!</v>
      </c>
      <c r="M443" s="16"/>
      <c r="N443" s="17"/>
      <c r="O443" s="16"/>
    </row>
    <row r="444" spans="1:15" x14ac:dyDescent="0.25">
      <c r="A444" s="16"/>
      <c r="B444" s="16"/>
      <c r="C444" s="16"/>
      <c r="D444" s="16"/>
      <c r="E444" s="16"/>
      <c r="F444" s="17"/>
      <c r="G444" s="17"/>
      <c r="H444" s="18"/>
      <c r="I444" s="16"/>
      <c r="J444" s="16"/>
      <c r="K444" s="16"/>
      <c r="L444" s="81" t="e">
        <f t="shared" si="18"/>
        <v>#DIV/0!</v>
      </c>
      <c r="M444" s="16"/>
      <c r="N444" s="17"/>
      <c r="O444" s="16"/>
    </row>
    <row r="445" spans="1:15" x14ac:dyDescent="0.25">
      <c r="A445" s="16"/>
      <c r="B445" s="16"/>
      <c r="C445" s="16"/>
      <c r="D445" s="16"/>
      <c r="E445" s="16"/>
      <c r="F445" s="17"/>
      <c r="G445" s="17"/>
      <c r="H445" s="18"/>
      <c r="I445" s="16"/>
      <c r="J445" s="16"/>
      <c r="K445" s="16"/>
      <c r="L445" s="81" t="e">
        <f t="shared" si="18"/>
        <v>#DIV/0!</v>
      </c>
      <c r="M445" s="16"/>
      <c r="N445" s="17"/>
      <c r="O445" s="16"/>
    </row>
    <row r="446" spans="1:15" x14ac:dyDescent="0.25">
      <c r="A446" s="16"/>
      <c r="B446" s="16"/>
      <c r="C446" s="16"/>
      <c r="D446" s="16"/>
      <c r="E446" s="16"/>
      <c r="F446" s="17"/>
      <c r="G446" s="17"/>
      <c r="H446" s="18"/>
      <c r="I446" s="16"/>
      <c r="J446" s="16"/>
      <c r="K446" s="16"/>
      <c r="L446" s="81" t="e">
        <f t="shared" si="18"/>
        <v>#DIV/0!</v>
      </c>
      <c r="M446" s="16"/>
      <c r="N446" s="17"/>
      <c r="O446" s="16"/>
    </row>
    <row r="447" spans="1:15" x14ac:dyDescent="0.25">
      <c r="A447" s="16"/>
      <c r="B447" s="16"/>
      <c r="C447" s="16"/>
      <c r="D447" s="16"/>
      <c r="E447" s="16"/>
      <c r="F447" s="17"/>
      <c r="G447" s="17"/>
      <c r="H447" s="18"/>
      <c r="I447" s="16"/>
      <c r="J447" s="16"/>
      <c r="K447" s="16"/>
      <c r="L447" s="81" t="e">
        <f t="shared" si="18"/>
        <v>#DIV/0!</v>
      </c>
      <c r="M447" s="16"/>
      <c r="N447" s="17"/>
      <c r="O447" s="16"/>
    </row>
    <row r="448" spans="1:15" x14ac:dyDescent="0.25">
      <c r="A448" s="16"/>
      <c r="B448" s="16"/>
      <c r="C448" s="16"/>
      <c r="D448" s="16"/>
      <c r="E448" s="16"/>
      <c r="F448" s="17"/>
      <c r="G448" s="17"/>
      <c r="H448" s="18"/>
      <c r="I448" s="16"/>
      <c r="J448" s="16"/>
      <c r="K448" s="16"/>
      <c r="L448" s="81" t="e">
        <f t="shared" si="18"/>
        <v>#DIV/0!</v>
      </c>
      <c r="M448" s="16"/>
      <c r="N448" s="17"/>
      <c r="O448" s="16"/>
    </row>
    <row r="449" spans="1:15" x14ac:dyDescent="0.25">
      <c r="A449" s="16"/>
      <c r="B449" s="16"/>
      <c r="C449" s="16"/>
      <c r="D449" s="16"/>
      <c r="E449" s="16"/>
      <c r="F449" s="17"/>
      <c r="G449" s="17"/>
      <c r="H449" s="18"/>
      <c r="I449" s="16"/>
      <c r="J449" s="16"/>
      <c r="K449" s="16"/>
      <c r="L449" s="81" t="e">
        <f t="shared" si="18"/>
        <v>#DIV/0!</v>
      </c>
      <c r="M449" s="16"/>
      <c r="N449" s="17"/>
      <c r="O449" s="16"/>
    </row>
    <row r="450" spans="1:15" x14ac:dyDescent="0.25">
      <c r="A450" s="16"/>
      <c r="B450" s="16"/>
      <c r="C450" s="16"/>
      <c r="D450" s="16"/>
      <c r="E450" s="16"/>
      <c r="F450" s="17"/>
      <c r="G450" s="17"/>
      <c r="H450" s="18"/>
      <c r="I450" s="16"/>
      <c r="J450" s="16"/>
      <c r="K450" s="16"/>
      <c r="L450" s="81" t="e">
        <f t="shared" si="18"/>
        <v>#DIV/0!</v>
      </c>
      <c r="M450" s="16"/>
      <c r="N450" s="17"/>
      <c r="O450" s="16"/>
    </row>
    <row r="451" spans="1:15" x14ac:dyDescent="0.25">
      <c r="A451" s="16"/>
      <c r="B451" s="16"/>
      <c r="C451" s="16"/>
      <c r="D451" s="16"/>
      <c r="E451" s="16"/>
      <c r="F451" s="17"/>
      <c r="G451" s="17"/>
      <c r="H451" s="18"/>
      <c r="I451" s="16"/>
      <c r="J451" s="16"/>
      <c r="K451" s="16"/>
      <c r="L451" s="81" t="e">
        <f t="shared" si="18"/>
        <v>#DIV/0!</v>
      </c>
      <c r="M451" s="16"/>
      <c r="N451" s="17"/>
      <c r="O451" s="16"/>
    </row>
    <row r="452" spans="1:15" x14ac:dyDescent="0.25">
      <c r="A452" s="16"/>
      <c r="B452" s="16"/>
      <c r="C452" s="16"/>
      <c r="D452" s="16"/>
      <c r="E452" s="16"/>
      <c r="F452" s="17"/>
      <c r="G452" s="17"/>
      <c r="H452" s="18"/>
      <c r="I452" s="16"/>
      <c r="J452" s="16"/>
      <c r="K452" s="16"/>
      <c r="L452" s="81" t="e">
        <f t="shared" si="18"/>
        <v>#DIV/0!</v>
      </c>
      <c r="M452" s="16"/>
      <c r="N452" s="17"/>
      <c r="O452" s="16"/>
    </row>
    <row r="453" spans="1:15" x14ac:dyDescent="0.25">
      <c r="A453" s="16"/>
      <c r="B453" s="16"/>
      <c r="C453" s="16"/>
      <c r="D453" s="16"/>
      <c r="E453" s="16"/>
      <c r="F453" s="17"/>
      <c r="G453" s="17"/>
      <c r="H453" s="18"/>
      <c r="I453" s="16"/>
      <c r="J453" s="16"/>
      <c r="K453" s="16"/>
      <c r="L453" s="81" t="e">
        <f t="shared" si="18"/>
        <v>#DIV/0!</v>
      </c>
      <c r="M453" s="16"/>
      <c r="N453" s="17"/>
      <c r="O453" s="16"/>
    </row>
    <row r="454" spans="1:15" x14ac:dyDescent="0.25">
      <c r="A454" s="16"/>
      <c r="B454" s="16"/>
      <c r="C454" s="16"/>
      <c r="D454" s="16"/>
      <c r="E454" s="16"/>
      <c r="F454" s="17"/>
      <c r="G454" s="17"/>
      <c r="H454" s="18"/>
      <c r="I454" s="16"/>
      <c r="J454" s="16"/>
      <c r="K454" s="16"/>
      <c r="L454" s="81" t="e">
        <f t="shared" ref="L454:L517" si="19">IF((K454/D454)&gt;100%,100%,(K454/D454))</f>
        <v>#DIV/0!</v>
      </c>
      <c r="M454" s="16"/>
      <c r="N454" s="17"/>
      <c r="O454" s="16"/>
    </row>
    <row r="455" spans="1:15" x14ac:dyDescent="0.25">
      <c r="A455" s="16"/>
      <c r="B455" s="16"/>
      <c r="C455" s="16"/>
      <c r="D455" s="16"/>
      <c r="E455" s="16"/>
      <c r="F455" s="17"/>
      <c r="G455" s="17"/>
      <c r="H455" s="18"/>
      <c r="I455" s="16"/>
      <c r="J455" s="16"/>
      <c r="K455" s="16"/>
      <c r="L455" s="81" t="e">
        <f t="shared" si="19"/>
        <v>#DIV/0!</v>
      </c>
      <c r="M455" s="16"/>
      <c r="N455" s="17"/>
      <c r="O455" s="16"/>
    </row>
    <row r="456" spans="1:15" x14ac:dyDescent="0.25">
      <c r="A456" s="16"/>
      <c r="B456" s="16"/>
      <c r="C456" s="16"/>
      <c r="D456" s="16"/>
      <c r="E456" s="16"/>
      <c r="F456" s="17"/>
      <c r="G456" s="17"/>
      <c r="H456" s="18"/>
      <c r="I456" s="16"/>
      <c r="J456" s="16"/>
      <c r="K456" s="16"/>
      <c r="L456" s="81" t="e">
        <f t="shared" si="19"/>
        <v>#DIV/0!</v>
      </c>
      <c r="M456" s="16"/>
      <c r="N456" s="17"/>
      <c r="O456" s="16"/>
    </row>
    <row r="457" spans="1:15" x14ac:dyDescent="0.25">
      <c r="A457" s="16"/>
      <c r="B457" s="16"/>
      <c r="C457" s="16"/>
      <c r="D457" s="16"/>
      <c r="E457" s="16"/>
      <c r="F457" s="17"/>
      <c r="G457" s="17"/>
      <c r="H457" s="18"/>
      <c r="I457" s="16"/>
      <c r="J457" s="16"/>
      <c r="K457" s="16"/>
      <c r="L457" s="81" t="e">
        <f t="shared" si="19"/>
        <v>#DIV/0!</v>
      </c>
      <c r="M457" s="16"/>
      <c r="N457" s="17"/>
      <c r="O457" s="16"/>
    </row>
    <row r="458" spans="1:15" x14ac:dyDescent="0.25">
      <c r="A458" s="16"/>
      <c r="B458" s="16"/>
      <c r="C458" s="16"/>
      <c r="D458" s="16"/>
      <c r="E458" s="16"/>
      <c r="F458" s="17"/>
      <c r="G458" s="17"/>
      <c r="H458" s="18"/>
      <c r="I458" s="16"/>
      <c r="J458" s="16"/>
      <c r="K458" s="16"/>
      <c r="L458" s="81" t="e">
        <f t="shared" si="19"/>
        <v>#DIV/0!</v>
      </c>
      <c r="M458" s="16"/>
      <c r="N458" s="17"/>
      <c r="O458" s="16"/>
    </row>
    <row r="459" spans="1:15" x14ac:dyDescent="0.25">
      <c r="A459" s="16"/>
      <c r="B459" s="16"/>
      <c r="C459" s="16"/>
      <c r="D459" s="16"/>
      <c r="E459" s="16"/>
      <c r="F459" s="17"/>
      <c r="G459" s="17"/>
      <c r="H459" s="18"/>
      <c r="I459" s="16"/>
      <c r="J459" s="16"/>
      <c r="K459" s="16"/>
      <c r="L459" s="81" t="e">
        <f t="shared" si="19"/>
        <v>#DIV/0!</v>
      </c>
      <c r="M459" s="16"/>
      <c r="N459" s="17"/>
      <c r="O459" s="16"/>
    </row>
    <row r="460" spans="1:15" x14ac:dyDescent="0.25">
      <c r="A460" s="16"/>
      <c r="B460" s="16"/>
      <c r="C460" s="16"/>
      <c r="D460" s="16"/>
      <c r="E460" s="16"/>
      <c r="F460" s="17"/>
      <c r="G460" s="17"/>
      <c r="H460" s="18"/>
      <c r="I460" s="16"/>
      <c r="J460" s="16"/>
      <c r="K460" s="16"/>
      <c r="L460" s="81" t="e">
        <f t="shared" si="19"/>
        <v>#DIV/0!</v>
      </c>
      <c r="M460" s="16"/>
      <c r="N460" s="17"/>
      <c r="O460" s="16"/>
    </row>
    <row r="461" spans="1:15" x14ac:dyDescent="0.25">
      <c r="A461" s="16"/>
      <c r="B461" s="16"/>
      <c r="C461" s="16"/>
      <c r="D461" s="16"/>
      <c r="E461" s="16"/>
      <c r="F461" s="17"/>
      <c r="G461" s="17"/>
      <c r="H461" s="18"/>
      <c r="I461" s="16"/>
      <c r="J461" s="16"/>
      <c r="K461" s="16"/>
      <c r="L461" s="81" t="e">
        <f t="shared" si="19"/>
        <v>#DIV/0!</v>
      </c>
      <c r="M461" s="16"/>
      <c r="N461" s="17"/>
      <c r="O461" s="16"/>
    </row>
    <row r="462" spans="1:15" x14ac:dyDescent="0.25">
      <c r="A462" s="16"/>
      <c r="B462" s="16"/>
      <c r="C462" s="16"/>
      <c r="D462" s="16"/>
      <c r="E462" s="16"/>
      <c r="F462" s="17"/>
      <c r="G462" s="17"/>
      <c r="H462" s="18"/>
      <c r="I462" s="16"/>
      <c r="J462" s="16"/>
      <c r="K462" s="16"/>
      <c r="L462" s="81" t="e">
        <f t="shared" si="19"/>
        <v>#DIV/0!</v>
      </c>
      <c r="M462" s="16"/>
      <c r="N462" s="17"/>
      <c r="O462" s="16"/>
    </row>
    <row r="463" spans="1:15" x14ac:dyDescent="0.25">
      <c r="A463" s="16"/>
      <c r="B463" s="16"/>
      <c r="C463" s="16"/>
      <c r="D463" s="16"/>
      <c r="E463" s="16"/>
      <c r="F463" s="17"/>
      <c r="G463" s="17"/>
      <c r="H463" s="18"/>
      <c r="I463" s="16"/>
      <c r="J463" s="16"/>
      <c r="K463" s="16"/>
      <c r="L463" s="81" t="e">
        <f t="shared" si="19"/>
        <v>#DIV/0!</v>
      </c>
      <c r="M463" s="16"/>
      <c r="N463" s="17"/>
      <c r="O463" s="16"/>
    </row>
    <row r="464" spans="1:15" x14ac:dyDescent="0.25">
      <c r="A464" s="16"/>
      <c r="B464" s="16"/>
      <c r="C464" s="16"/>
      <c r="D464" s="16"/>
      <c r="E464" s="16"/>
      <c r="F464" s="17"/>
      <c r="G464" s="17"/>
      <c r="H464" s="18"/>
      <c r="I464" s="16"/>
      <c r="J464" s="16"/>
      <c r="K464" s="16"/>
      <c r="L464" s="81" t="e">
        <f t="shared" si="19"/>
        <v>#DIV/0!</v>
      </c>
      <c r="M464" s="16"/>
      <c r="N464" s="17"/>
      <c r="O464" s="16"/>
    </row>
    <row r="465" spans="1:15" x14ac:dyDescent="0.25">
      <c r="A465" s="16"/>
      <c r="B465" s="16"/>
      <c r="C465" s="16"/>
      <c r="D465" s="16"/>
      <c r="E465" s="16"/>
      <c r="F465" s="17"/>
      <c r="G465" s="17"/>
      <c r="H465" s="18"/>
      <c r="I465" s="16"/>
      <c r="J465" s="16"/>
      <c r="K465" s="16"/>
      <c r="L465" s="81" t="e">
        <f t="shared" si="19"/>
        <v>#DIV/0!</v>
      </c>
      <c r="M465" s="16"/>
      <c r="N465" s="17"/>
      <c r="O465" s="16"/>
    </row>
    <row r="466" spans="1:15" x14ac:dyDescent="0.25">
      <c r="A466" s="16"/>
      <c r="B466" s="16"/>
      <c r="C466" s="16"/>
      <c r="D466" s="16"/>
      <c r="E466" s="16"/>
      <c r="F466" s="17"/>
      <c r="G466" s="17"/>
      <c r="H466" s="18"/>
      <c r="I466" s="16"/>
      <c r="J466" s="16"/>
      <c r="K466" s="16"/>
      <c r="L466" s="81" t="e">
        <f t="shared" si="19"/>
        <v>#DIV/0!</v>
      </c>
      <c r="M466" s="16"/>
      <c r="N466" s="17"/>
      <c r="O466" s="16"/>
    </row>
    <row r="467" spans="1:15" x14ac:dyDescent="0.25">
      <c r="A467" s="16"/>
      <c r="B467" s="16"/>
      <c r="C467" s="16"/>
      <c r="D467" s="16"/>
      <c r="E467" s="16"/>
      <c r="F467" s="17"/>
      <c r="G467" s="17"/>
      <c r="H467" s="18"/>
      <c r="I467" s="16"/>
      <c r="J467" s="16"/>
      <c r="K467" s="16"/>
      <c r="L467" s="81" t="e">
        <f t="shared" si="19"/>
        <v>#DIV/0!</v>
      </c>
      <c r="M467" s="16"/>
      <c r="N467" s="17"/>
      <c r="O467" s="16"/>
    </row>
    <row r="468" spans="1:15" x14ac:dyDescent="0.25">
      <c r="A468" s="16"/>
      <c r="B468" s="16"/>
      <c r="C468" s="16"/>
      <c r="D468" s="16"/>
      <c r="E468" s="16"/>
      <c r="F468" s="17"/>
      <c r="G468" s="17"/>
      <c r="H468" s="18"/>
      <c r="I468" s="16"/>
      <c r="J468" s="16"/>
      <c r="K468" s="16"/>
      <c r="L468" s="81" t="e">
        <f t="shared" si="19"/>
        <v>#DIV/0!</v>
      </c>
      <c r="M468" s="16"/>
      <c r="N468" s="17"/>
      <c r="O468" s="16"/>
    </row>
    <row r="469" spans="1:15" x14ac:dyDescent="0.25">
      <c r="A469" s="16"/>
      <c r="B469" s="16"/>
      <c r="C469" s="16"/>
      <c r="D469" s="16"/>
      <c r="E469" s="16"/>
      <c r="F469" s="17"/>
      <c r="G469" s="17"/>
      <c r="H469" s="18"/>
      <c r="I469" s="16"/>
      <c r="J469" s="16"/>
      <c r="K469" s="16"/>
      <c r="L469" s="81" t="e">
        <f t="shared" si="19"/>
        <v>#DIV/0!</v>
      </c>
      <c r="M469" s="16"/>
      <c r="N469" s="17"/>
      <c r="O469" s="16"/>
    </row>
    <row r="470" spans="1:15" x14ac:dyDescent="0.25">
      <c r="A470" s="16"/>
      <c r="B470" s="16"/>
      <c r="C470" s="16"/>
      <c r="D470" s="16"/>
      <c r="E470" s="16"/>
      <c r="F470" s="17"/>
      <c r="G470" s="17"/>
      <c r="H470" s="18"/>
      <c r="I470" s="16"/>
      <c r="J470" s="16"/>
      <c r="K470" s="16"/>
      <c r="L470" s="81" t="e">
        <f t="shared" si="19"/>
        <v>#DIV/0!</v>
      </c>
      <c r="M470" s="16"/>
      <c r="N470" s="17"/>
      <c r="O470" s="16"/>
    </row>
    <row r="471" spans="1:15" x14ac:dyDescent="0.25">
      <c r="A471" s="16"/>
      <c r="B471" s="16"/>
      <c r="C471" s="16"/>
      <c r="D471" s="16"/>
      <c r="E471" s="16"/>
      <c r="F471" s="17"/>
      <c r="G471" s="17"/>
      <c r="H471" s="18"/>
      <c r="I471" s="16"/>
      <c r="J471" s="16"/>
      <c r="K471" s="16"/>
      <c r="L471" s="81" t="e">
        <f t="shared" si="19"/>
        <v>#DIV/0!</v>
      </c>
      <c r="M471" s="16"/>
      <c r="N471" s="17"/>
      <c r="O471" s="16"/>
    </row>
    <row r="472" spans="1:15" x14ac:dyDescent="0.25">
      <c r="A472" s="16"/>
      <c r="B472" s="16"/>
      <c r="C472" s="16"/>
      <c r="D472" s="16"/>
      <c r="E472" s="16"/>
      <c r="F472" s="17"/>
      <c r="G472" s="17"/>
      <c r="H472" s="18"/>
      <c r="I472" s="16"/>
      <c r="J472" s="16"/>
      <c r="K472" s="16"/>
      <c r="L472" s="81" t="e">
        <f t="shared" si="19"/>
        <v>#DIV/0!</v>
      </c>
      <c r="M472" s="16"/>
      <c r="N472" s="17"/>
      <c r="O472" s="16"/>
    </row>
    <row r="473" spans="1:15" x14ac:dyDescent="0.25">
      <c r="A473" s="16"/>
      <c r="B473" s="16"/>
      <c r="C473" s="16"/>
      <c r="D473" s="16"/>
      <c r="E473" s="16"/>
      <c r="F473" s="17"/>
      <c r="G473" s="17"/>
      <c r="H473" s="18"/>
      <c r="I473" s="16"/>
      <c r="J473" s="16"/>
      <c r="K473" s="16"/>
      <c r="L473" s="81" t="e">
        <f t="shared" si="19"/>
        <v>#DIV/0!</v>
      </c>
      <c r="M473" s="16"/>
      <c r="N473" s="17"/>
      <c r="O473" s="16"/>
    </row>
    <row r="474" spans="1:15" x14ac:dyDescent="0.25">
      <c r="A474" s="16"/>
      <c r="B474" s="16"/>
      <c r="C474" s="16"/>
      <c r="D474" s="16"/>
      <c r="E474" s="16"/>
      <c r="F474" s="17"/>
      <c r="G474" s="17"/>
      <c r="H474" s="18"/>
      <c r="I474" s="16"/>
      <c r="J474" s="16"/>
      <c r="K474" s="16"/>
      <c r="L474" s="81" t="e">
        <f t="shared" si="19"/>
        <v>#DIV/0!</v>
      </c>
      <c r="M474" s="16"/>
      <c r="N474" s="17"/>
      <c r="O474" s="16"/>
    </row>
    <row r="475" spans="1:15" x14ac:dyDescent="0.25">
      <c r="A475" s="16"/>
      <c r="B475" s="16"/>
      <c r="C475" s="16"/>
      <c r="D475" s="16"/>
      <c r="E475" s="16"/>
      <c r="F475" s="17"/>
      <c r="G475" s="17"/>
      <c r="H475" s="18"/>
      <c r="I475" s="16"/>
      <c r="J475" s="16"/>
      <c r="K475" s="16"/>
      <c r="L475" s="81" t="e">
        <f t="shared" si="19"/>
        <v>#DIV/0!</v>
      </c>
      <c r="M475" s="16"/>
      <c r="N475" s="17"/>
      <c r="O475" s="16"/>
    </row>
    <row r="476" spans="1:15" x14ac:dyDescent="0.25">
      <c r="A476" s="16"/>
      <c r="B476" s="16"/>
      <c r="C476" s="16"/>
      <c r="D476" s="16"/>
      <c r="E476" s="16"/>
      <c r="F476" s="17"/>
      <c r="G476" s="17"/>
      <c r="H476" s="18"/>
      <c r="I476" s="16"/>
      <c r="J476" s="16"/>
      <c r="K476" s="16"/>
      <c r="L476" s="81" t="e">
        <f t="shared" si="19"/>
        <v>#DIV/0!</v>
      </c>
      <c r="M476" s="16"/>
      <c r="N476" s="17"/>
      <c r="O476" s="16"/>
    </row>
    <row r="477" spans="1:15" x14ac:dyDescent="0.25">
      <c r="A477" s="16"/>
      <c r="B477" s="16"/>
      <c r="C477" s="16"/>
      <c r="D477" s="16"/>
      <c r="E477" s="16"/>
      <c r="F477" s="17"/>
      <c r="G477" s="17"/>
      <c r="H477" s="18"/>
      <c r="I477" s="16"/>
      <c r="J477" s="16"/>
      <c r="K477" s="16"/>
      <c r="L477" s="81" t="e">
        <f t="shared" si="19"/>
        <v>#DIV/0!</v>
      </c>
      <c r="M477" s="16"/>
      <c r="N477" s="17"/>
      <c r="O477" s="16"/>
    </row>
    <row r="478" spans="1:15" x14ac:dyDescent="0.25">
      <c r="A478" s="16"/>
      <c r="B478" s="16"/>
      <c r="C478" s="16"/>
      <c r="D478" s="16"/>
      <c r="E478" s="16"/>
      <c r="F478" s="17"/>
      <c r="G478" s="17"/>
      <c r="H478" s="18"/>
      <c r="I478" s="16"/>
      <c r="J478" s="16"/>
      <c r="K478" s="16"/>
      <c r="L478" s="81" t="e">
        <f t="shared" si="19"/>
        <v>#DIV/0!</v>
      </c>
      <c r="M478" s="16"/>
      <c r="N478" s="17"/>
      <c r="O478" s="16"/>
    </row>
    <row r="479" spans="1:15" x14ac:dyDescent="0.25">
      <c r="A479" s="16"/>
      <c r="B479" s="16"/>
      <c r="C479" s="16"/>
      <c r="D479" s="16"/>
      <c r="E479" s="16"/>
      <c r="F479" s="17"/>
      <c r="G479" s="17"/>
      <c r="H479" s="18"/>
      <c r="I479" s="16"/>
      <c r="J479" s="16"/>
      <c r="K479" s="16"/>
      <c r="L479" s="81" t="e">
        <f t="shared" si="19"/>
        <v>#DIV/0!</v>
      </c>
      <c r="M479" s="16"/>
      <c r="N479" s="17"/>
      <c r="O479" s="16"/>
    </row>
    <row r="480" spans="1:15" x14ac:dyDescent="0.25">
      <c r="A480" s="16"/>
      <c r="B480" s="16"/>
      <c r="C480" s="16"/>
      <c r="D480" s="16"/>
      <c r="E480" s="16"/>
      <c r="F480" s="17"/>
      <c r="G480" s="17"/>
      <c r="H480" s="18"/>
      <c r="I480" s="16"/>
      <c r="J480" s="16"/>
      <c r="K480" s="16"/>
      <c r="L480" s="81" t="e">
        <f t="shared" si="19"/>
        <v>#DIV/0!</v>
      </c>
      <c r="M480" s="16"/>
      <c r="N480" s="17"/>
      <c r="O480" s="16"/>
    </row>
    <row r="481" spans="1:15" x14ac:dyDescent="0.25">
      <c r="A481" s="16"/>
      <c r="B481" s="16"/>
      <c r="C481" s="16"/>
      <c r="D481" s="16"/>
      <c r="E481" s="16"/>
      <c r="F481" s="17"/>
      <c r="G481" s="17"/>
      <c r="H481" s="18"/>
      <c r="I481" s="16"/>
      <c r="J481" s="16"/>
      <c r="K481" s="16"/>
      <c r="L481" s="81" t="e">
        <f t="shared" si="19"/>
        <v>#DIV/0!</v>
      </c>
      <c r="M481" s="16"/>
      <c r="N481" s="17"/>
      <c r="O481" s="16"/>
    </row>
    <row r="482" spans="1:15" x14ac:dyDescent="0.25">
      <c r="A482" s="16"/>
      <c r="B482" s="16"/>
      <c r="C482" s="16"/>
      <c r="D482" s="16"/>
      <c r="E482" s="16"/>
      <c r="F482" s="17"/>
      <c r="G482" s="17"/>
      <c r="H482" s="18"/>
      <c r="I482" s="16"/>
      <c r="J482" s="16"/>
      <c r="K482" s="16"/>
      <c r="L482" s="81" t="e">
        <f t="shared" si="19"/>
        <v>#DIV/0!</v>
      </c>
      <c r="M482" s="16"/>
      <c r="N482" s="17"/>
      <c r="O482" s="16"/>
    </row>
    <row r="483" spans="1:15" x14ac:dyDescent="0.25">
      <c r="A483" s="16"/>
      <c r="B483" s="16"/>
      <c r="C483" s="16"/>
      <c r="D483" s="16"/>
      <c r="E483" s="16"/>
      <c r="F483" s="17"/>
      <c r="G483" s="17"/>
      <c r="H483" s="18"/>
      <c r="I483" s="16"/>
      <c r="J483" s="16"/>
      <c r="K483" s="16"/>
      <c r="L483" s="81" t="e">
        <f t="shared" si="19"/>
        <v>#DIV/0!</v>
      </c>
      <c r="M483" s="16"/>
      <c r="N483" s="17"/>
      <c r="O483" s="16"/>
    </row>
    <row r="484" spans="1:15" x14ac:dyDescent="0.25">
      <c r="A484" s="16"/>
      <c r="B484" s="16"/>
      <c r="C484" s="16"/>
      <c r="D484" s="16"/>
      <c r="E484" s="16"/>
      <c r="F484" s="17"/>
      <c r="G484" s="17"/>
      <c r="H484" s="18"/>
      <c r="I484" s="16"/>
      <c r="J484" s="16"/>
      <c r="K484" s="16"/>
      <c r="L484" s="81" t="e">
        <f t="shared" si="19"/>
        <v>#DIV/0!</v>
      </c>
      <c r="M484" s="16"/>
      <c r="N484" s="17"/>
      <c r="O484" s="16"/>
    </row>
    <row r="485" spans="1:15" x14ac:dyDescent="0.25">
      <c r="A485" s="16"/>
      <c r="B485" s="16"/>
      <c r="C485" s="16"/>
      <c r="D485" s="16"/>
      <c r="E485" s="16"/>
      <c r="F485" s="17"/>
      <c r="G485" s="17"/>
      <c r="H485" s="18"/>
      <c r="I485" s="16"/>
      <c r="J485" s="16"/>
      <c r="K485" s="16"/>
      <c r="L485" s="81" t="e">
        <f t="shared" si="19"/>
        <v>#DIV/0!</v>
      </c>
      <c r="M485" s="16"/>
      <c r="N485" s="17"/>
      <c r="O485" s="16"/>
    </row>
    <row r="486" spans="1:15" x14ac:dyDescent="0.25">
      <c r="A486" s="16"/>
      <c r="B486" s="16"/>
      <c r="C486" s="16"/>
      <c r="D486" s="16"/>
      <c r="E486" s="16"/>
      <c r="F486" s="17"/>
      <c r="G486" s="17"/>
      <c r="H486" s="18"/>
      <c r="I486" s="16"/>
      <c r="J486" s="16"/>
      <c r="K486" s="16"/>
      <c r="L486" s="81" t="e">
        <f t="shared" si="19"/>
        <v>#DIV/0!</v>
      </c>
      <c r="M486" s="16"/>
      <c r="N486" s="17"/>
      <c r="O486" s="16"/>
    </row>
    <row r="487" spans="1:15" x14ac:dyDescent="0.25">
      <c r="A487" s="16"/>
      <c r="B487" s="16"/>
      <c r="C487" s="16"/>
      <c r="D487" s="16"/>
      <c r="E487" s="16"/>
      <c r="F487" s="17"/>
      <c r="G487" s="17"/>
      <c r="H487" s="18"/>
      <c r="I487" s="16"/>
      <c r="J487" s="16"/>
      <c r="K487" s="16"/>
      <c r="L487" s="81" t="e">
        <f t="shared" si="19"/>
        <v>#DIV/0!</v>
      </c>
      <c r="M487" s="16"/>
      <c r="N487" s="17"/>
      <c r="O487" s="16"/>
    </row>
    <row r="488" spans="1:15" x14ac:dyDescent="0.25">
      <c r="A488" s="16"/>
      <c r="B488" s="16"/>
      <c r="C488" s="16"/>
      <c r="D488" s="16"/>
      <c r="E488" s="16"/>
      <c r="F488" s="17"/>
      <c r="G488" s="17"/>
      <c r="H488" s="18"/>
      <c r="I488" s="16"/>
      <c r="J488" s="16"/>
      <c r="K488" s="16"/>
      <c r="L488" s="81" t="e">
        <f t="shared" si="19"/>
        <v>#DIV/0!</v>
      </c>
      <c r="M488" s="16"/>
      <c r="N488" s="17"/>
      <c r="O488" s="16"/>
    </row>
    <row r="489" spans="1:15" x14ac:dyDescent="0.25">
      <c r="A489" s="16"/>
      <c r="B489" s="16"/>
      <c r="C489" s="16"/>
      <c r="D489" s="16"/>
      <c r="E489" s="16"/>
      <c r="F489" s="17"/>
      <c r="G489" s="17"/>
      <c r="H489" s="18"/>
      <c r="I489" s="16"/>
      <c r="J489" s="16"/>
      <c r="K489" s="16"/>
      <c r="L489" s="81" t="e">
        <f t="shared" si="19"/>
        <v>#DIV/0!</v>
      </c>
      <c r="M489" s="16"/>
      <c r="N489" s="17"/>
      <c r="O489" s="16"/>
    </row>
    <row r="490" spans="1:15" x14ac:dyDescent="0.25">
      <c r="A490" s="16"/>
      <c r="B490" s="16"/>
      <c r="C490" s="16"/>
      <c r="D490" s="16"/>
      <c r="E490" s="16"/>
      <c r="F490" s="17"/>
      <c r="G490" s="17"/>
      <c r="H490" s="18"/>
      <c r="I490" s="16"/>
      <c r="J490" s="16"/>
      <c r="K490" s="16"/>
      <c r="L490" s="81" t="e">
        <f t="shared" si="19"/>
        <v>#DIV/0!</v>
      </c>
      <c r="M490" s="16"/>
      <c r="N490" s="17"/>
      <c r="O490" s="16"/>
    </row>
    <row r="491" spans="1:15" x14ac:dyDescent="0.25">
      <c r="A491" s="16"/>
      <c r="B491" s="16"/>
      <c r="C491" s="16"/>
      <c r="D491" s="16"/>
      <c r="E491" s="16"/>
      <c r="F491" s="17"/>
      <c r="G491" s="17"/>
      <c r="H491" s="18"/>
      <c r="I491" s="16"/>
      <c r="J491" s="16"/>
      <c r="K491" s="16"/>
      <c r="L491" s="81" t="e">
        <f t="shared" si="19"/>
        <v>#DIV/0!</v>
      </c>
      <c r="M491" s="16"/>
      <c r="N491" s="17"/>
      <c r="O491" s="16"/>
    </row>
    <row r="492" spans="1:15" x14ac:dyDescent="0.25">
      <c r="A492" s="16"/>
      <c r="B492" s="16"/>
      <c r="C492" s="16"/>
      <c r="D492" s="16"/>
      <c r="E492" s="16"/>
      <c r="F492" s="17"/>
      <c r="G492" s="17"/>
      <c r="H492" s="18"/>
      <c r="I492" s="16"/>
      <c r="J492" s="16"/>
      <c r="K492" s="16"/>
      <c r="L492" s="81" t="e">
        <f t="shared" si="19"/>
        <v>#DIV/0!</v>
      </c>
      <c r="M492" s="16"/>
      <c r="N492" s="17"/>
      <c r="O492" s="16"/>
    </row>
    <row r="493" spans="1:15" x14ac:dyDescent="0.25">
      <c r="A493" s="16"/>
      <c r="B493" s="16"/>
      <c r="C493" s="16"/>
      <c r="D493" s="16"/>
      <c r="E493" s="16"/>
      <c r="F493" s="17"/>
      <c r="G493" s="17"/>
      <c r="H493" s="18"/>
      <c r="I493" s="16"/>
      <c r="J493" s="16"/>
      <c r="K493" s="16"/>
      <c r="L493" s="81" t="e">
        <f t="shared" si="19"/>
        <v>#DIV/0!</v>
      </c>
      <c r="M493" s="16"/>
      <c r="N493" s="17"/>
      <c r="O493" s="16"/>
    </row>
    <row r="494" spans="1:15" x14ac:dyDescent="0.25">
      <c r="A494" s="16"/>
      <c r="B494" s="16"/>
      <c r="C494" s="16"/>
      <c r="D494" s="16"/>
      <c r="E494" s="16"/>
      <c r="F494" s="17"/>
      <c r="G494" s="17"/>
      <c r="H494" s="18"/>
      <c r="I494" s="16"/>
      <c r="J494" s="16"/>
      <c r="K494" s="16"/>
      <c r="L494" s="81" t="e">
        <f t="shared" si="19"/>
        <v>#DIV/0!</v>
      </c>
      <c r="M494" s="16"/>
      <c r="N494" s="17"/>
      <c r="O494" s="16"/>
    </row>
    <row r="495" spans="1:15" x14ac:dyDescent="0.25">
      <c r="A495" s="16"/>
      <c r="B495" s="16"/>
      <c r="C495" s="16"/>
      <c r="D495" s="16"/>
      <c r="E495" s="16"/>
      <c r="F495" s="17"/>
      <c r="G495" s="17"/>
      <c r="H495" s="18"/>
      <c r="I495" s="16"/>
      <c r="J495" s="16"/>
      <c r="K495" s="16"/>
      <c r="L495" s="81" t="e">
        <f t="shared" si="19"/>
        <v>#DIV/0!</v>
      </c>
      <c r="M495" s="16"/>
      <c r="N495" s="17"/>
      <c r="O495" s="16"/>
    </row>
    <row r="496" spans="1:15" x14ac:dyDescent="0.25">
      <c r="A496" s="16"/>
      <c r="B496" s="16"/>
      <c r="C496" s="16"/>
      <c r="D496" s="16"/>
      <c r="E496" s="16"/>
      <c r="F496" s="17"/>
      <c r="G496" s="17"/>
      <c r="H496" s="18"/>
      <c r="I496" s="16"/>
      <c r="J496" s="16"/>
      <c r="K496" s="16"/>
      <c r="L496" s="81" t="e">
        <f t="shared" si="19"/>
        <v>#DIV/0!</v>
      </c>
      <c r="M496" s="16"/>
      <c r="N496" s="17"/>
      <c r="O496" s="16"/>
    </row>
    <row r="497" spans="1:15" x14ac:dyDescent="0.25">
      <c r="A497" s="16"/>
      <c r="B497" s="16"/>
      <c r="C497" s="16"/>
      <c r="D497" s="16"/>
      <c r="E497" s="16"/>
      <c r="F497" s="17"/>
      <c r="G497" s="17"/>
      <c r="H497" s="18"/>
      <c r="I497" s="16"/>
      <c r="J497" s="16"/>
      <c r="K497" s="16"/>
      <c r="L497" s="81" t="e">
        <f t="shared" si="19"/>
        <v>#DIV/0!</v>
      </c>
      <c r="M497" s="16"/>
      <c r="N497" s="17"/>
      <c r="O497" s="16"/>
    </row>
    <row r="498" spans="1:15" x14ac:dyDescent="0.25">
      <c r="A498" s="16"/>
      <c r="B498" s="16"/>
      <c r="C498" s="16"/>
      <c r="D498" s="16"/>
      <c r="E498" s="16"/>
      <c r="F498" s="17"/>
      <c r="G498" s="17"/>
      <c r="H498" s="18"/>
      <c r="I498" s="16"/>
      <c r="J498" s="16"/>
      <c r="K498" s="16"/>
      <c r="L498" s="81" t="e">
        <f t="shared" si="19"/>
        <v>#DIV/0!</v>
      </c>
      <c r="M498" s="16"/>
      <c r="N498" s="17"/>
      <c r="O498" s="16"/>
    </row>
    <row r="499" spans="1:15" x14ac:dyDescent="0.25">
      <c r="A499" s="16"/>
      <c r="B499" s="16"/>
      <c r="C499" s="16"/>
      <c r="D499" s="16"/>
      <c r="E499" s="16"/>
      <c r="F499" s="17"/>
      <c r="G499" s="17"/>
      <c r="H499" s="18"/>
      <c r="I499" s="16"/>
      <c r="J499" s="16"/>
      <c r="K499" s="16"/>
      <c r="L499" s="81" t="e">
        <f t="shared" si="19"/>
        <v>#DIV/0!</v>
      </c>
      <c r="M499" s="16"/>
      <c r="N499" s="17"/>
      <c r="O499" s="16"/>
    </row>
    <row r="500" spans="1:15" x14ac:dyDescent="0.25">
      <c r="A500" s="16"/>
      <c r="B500" s="16"/>
      <c r="C500" s="16"/>
      <c r="D500" s="16"/>
      <c r="E500" s="16"/>
      <c r="F500" s="17"/>
      <c r="G500" s="17"/>
      <c r="H500" s="18"/>
      <c r="I500" s="16"/>
      <c r="J500" s="16"/>
      <c r="K500" s="16"/>
      <c r="L500" s="81" t="e">
        <f t="shared" si="19"/>
        <v>#DIV/0!</v>
      </c>
      <c r="M500" s="16"/>
      <c r="N500" s="17"/>
      <c r="O500" s="16"/>
    </row>
    <row r="501" spans="1:15" x14ac:dyDescent="0.25">
      <c r="A501" s="16"/>
      <c r="B501" s="16"/>
      <c r="C501" s="16"/>
      <c r="D501" s="16"/>
      <c r="E501" s="16"/>
      <c r="F501" s="17"/>
      <c r="G501" s="17"/>
      <c r="H501" s="18"/>
      <c r="I501" s="16"/>
      <c r="J501" s="16"/>
      <c r="K501" s="16"/>
      <c r="L501" s="81" t="e">
        <f t="shared" si="19"/>
        <v>#DIV/0!</v>
      </c>
      <c r="M501" s="16"/>
      <c r="N501" s="17"/>
      <c r="O501" s="16"/>
    </row>
    <row r="502" spans="1:15" x14ac:dyDescent="0.25">
      <c r="A502" s="16"/>
      <c r="B502" s="16"/>
      <c r="C502" s="16"/>
      <c r="D502" s="16"/>
      <c r="E502" s="16"/>
      <c r="F502" s="17"/>
      <c r="G502" s="17"/>
      <c r="H502" s="18"/>
      <c r="I502" s="16"/>
      <c r="J502" s="16"/>
      <c r="K502" s="16"/>
      <c r="L502" s="81" t="e">
        <f t="shared" si="19"/>
        <v>#DIV/0!</v>
      </c>
      <c r="M502" s="16"/>
      <c r="N502" s="17"/>
      <c r="O502" s="16"/>
    </row>
    <row r="503" spans="1:15" x14ac:dyDescent="0.25">
      <c r="A503" s="16"/>
      <c r="B503" s="16"/>
      <c r="C503" s="16"/>
      <c r="D503" s="16"/>
      <c r="E503" s="16"/>
      <c r="F503" s="17"/>
      <c r="G503" s="17"/>
      <c r="H503" s="18"/>
      <c r="I503" s="16"/>
      <c r="J503" s="16"/>
      <c r="K503" s="16"/>
      <c r="L503" s="81" t="e">
        <f t="shared" si="19"/>
        <v>#DIV/0!</v>
      </c>
      <c r="M503" s="16"/>
      <c r="N503" s="17"/>
      <c r="O503" s="16"/>
    </row>
    <row r="504" spans="1:15" x14ac:dyDescent="0.25">
      <c r="A504" s="16"/>
      <c r="B504" s="16"/>
      <c r="C504" s="16"/>
      <c r="D504" s="16"/>
      <c r="E504" s="16"/>
      <c r="F504" s="17"/>
      <c r="G504" s="17"/>
      <c r="H504" s="18"/>
      <c r="I504" s="16"/>
      <c r="J504" s="16"/>
      <c r="K504" s="16"/>
      <c r="L504" s="81" t="e">
        <f t="shared" si="19"/>
        <v>#DIV/0!</v>
      </c>
      <c r="M504" s="16"/>
      <c r="N504" s="17"/>
      <c r="O504" s="16"/>
    </row>
    <row r="505" spans="1:15" x14ac:dyDescent="0.25">
      <c r="A505" s="16"/>
      <c r="B505" s="16"/>
      <c r="C505" s="16"/>
      <c r="D505" s="16"/>
      <c r="E505" s="16"/>
      <c r="F505" s="17"/>
      <c r="G505" s="17"/>
      <c r="H505" s="18"/>
      <c r="I505" s="16"/>
      <c r="J505" s="16"/>
      <c r="K505" s="16"/>
      <c r="L505" s="81" t="e">
        <f t="shared" si="19"/>
        <v>#DIV/0!</v>
      </c>
      <c r="M505" s="16"/>
      <c r="N505" s="17"/>
      <c r="O505" s="16"/>
    </row>
    <row r="506" spans="1:15" x14ac:dyDescent="0.25">
      <c r="A506" s="16"/>
      <c r="B506" s="16"/>
      <c r="C506" s="16"/>
      <c r="D506" s="16"/>
      <c r="E506" s="16"/>
      <c r="F506" s="17"/>
      <c r="G506" s="17"/>
      <c r="H506" s="18"/>
      <c r="I506" s="16"/>
      <c r="J506" s="16"/>
      <c r="K506" s="16"/>
      <c r="L506" s="81" t="e">
        <f t="shared" si="19"/>
        <v>#DIV/0!</v>
      </c>
      <c r="M506" s="16"/>
      <c r="N506" s="17"/>
      <c r="O506" s="16"/>
    </row>
    <row r="507" spans="1:15" x14ac:dyDescent="0.25">
      <c r="A507" s="16"/>
      <c r="B507" s="16"/>
      <c r="C507" s="16"/>
      <c r="D507" s="16"/>
      <c r="E507" s="16"/>
      <c r="F507" s="17"/>
      <c r="G507" s="17"/>
      <c r="H507" s="18"/>
      <c r="I507" s="16"/>
      <c r="J507" s="16"/>
      <c r="K507" s="16"/>
      <c r="L507" s="81" t="e">
        <f t="shared" si="19"/>
        <v>#DIV/0!</v>
      </c>
      <c r="M507" s="16"/>
      <c r="N507" s="17"/>
      <c r="O507" s="16"/>
    </row>
    <row r="508" spans="1:15" x14ac:dyDescent="0.25">
      <c r="A508" s="16"/>
      <c r="B508" s="16"/>
      <c r="C508" s="16"/>
      <c r="D508" s="16"/>
      <c r="E508" s="16"/>
      <c r="F508" s="17"/>
      <c r="G508" s="17"/>
      <c r="H508" s="18"/>
      <c r="I508" s="16"/>
      <c r="J508" s="16"/>
      <c r="K508" s="16"/>
      <c r="L508" s="81" t="e">
        <f t="shared" si="19"/>
        <v>#DIV/0!</v>
      </c>
      <c r="M508" s="16"/>
      <c r="N508" s="17"/>
      <c r="O508" s="16"/>
    </row>
    <row r="509" spans="1:15" x14ac:dyDescent="0.25">
      <c r="A509" s="16"/>
      <c r="B509" s="16"/>
      <c r="C509" s="16"/>
      <c r="D509" s="16"/>
      <c r="E509" s="16"/>
      <c r="F509" s="17"/>
      <c r="G509" s="17"/>
      <c r="H509" s="18"/>
      <c r="I509" s="16"/>
      <c r="J509" s="16"/>
      <c r="K509" s="16"/>
      <c r="L509" s="81" t="e">
        <f t="shared" si="19"/>
        <v>#DIV/0!</v>
      </c>
      <c r="M509" s="16"/>
      <c r="N509" s="17"/>
      <c r="O509" s="16"/>
    </row>
    <row r="510" spans="1:15" x14ac:dyDescent="0.25">
      <c r="A510" s="16"/>
      <c r="B510" s="16"/>
      <c r="C510" s="16"/>
      <c r="D510" s="16"/>
      <c r="E510" s="16"/>
      <c r="F510" s="17"/>
      <c r="G510" s="17"/>
      <c r="H510" s="18"/>
      <c r="I510" s="16"/>
      <c r="J510" s="16"/>
      <c r="K510" s="16"/>
      <c r="L510" s="81" t="e">
        <f t="shared" si="19"/>
        <v>#DIV/0!</v>
      </c>
      <c r="M510" s="16"/>
      <c r="N510" s="17"/>
      <c r="O510" s="16"/>
    </row>
    <row r="511" spans="1:15" x14ac:dyDescent="0.25">
      <c r="A511" s="16"/>
      <c r="B511" s="16"/>
      <c r="C511" s="16"/>
      <c r="D511" s="16"/>
      <c r="E511" s="16"/>
      <c r="F511" s="17"/>
      <c r="G511" s="17"/>
      <c r="H511" s="18"/>
      <c r="I511" s="16"/>
      <c r="J511" s="16"/>
      <c r="K511" s="16"/>
      <c r="L511" s="81" t="e">
        <f t="shared" si="19"/>
        <v>#DIV/0!</v>
      </c>
      <c r="M511" s="16"/>
      <c r="N511" s="17"/>
      <c r="O511" s="16"/>
    </row>
    <row r="512" spans="1:15" x14ac:dyDescent="0.25">
      <c r="A512" s="16"/>
      <c r="B512" s="16"/>
      <c r="C512" s="16"/>
      <c r="D512" s="16"/>
      <c r="E512" s="16"/>
      <c r="F512" s="17"/>
      <c r="G512" s="17"/>
      <c r="H512" s="18"/>
      <c r="I512" s="16"/>
      <c r="J512" s="16"/>
      <c r="K512" s="16"/>
      <c r="L512" s="81" t="e">
        <f t="shared" si="19"/>
        <v>#DIV/0!</v>
      </c>
      <c r="M512" s="16"/>
      <c r="N512" s="17"/>
      <c r="O512" s="16"/>
    </row>
    <row r="513" spans="1:15" x14ac:dyDescent="0.25">
      <c r="A513" s="16"/>
      <c r="B513" s="16"/>
      <c r="C513" s="16"/>
      <c r="D513" s="16"/>
      <c r="E513" s="16"/>
      <c r="F513" s="17"/>
      <c r="G513" s="17"/>
      <c r="H513" s="18"/>
      <c r="I513" s="16"/>
      <c r="J513" s="16"/>
      <c r="K513" s="16"/>
      <c r="L513" s="81" t="e">
        <f t="shared" si="19"/>
        <v>#DIV/0!</v>
      </c>
      <c r="M513" s="16"/>
      <c r="N513" s="17"/>
      <c r="O513" s="16"/>
    </row>
    <row r="514" spans="1:15" x14ac:dyDescent="0.25">
      <c r="A514" s="16"/>
      <c r="B514" s="16"/>
      <c r="C514" s="16"/>
      <c r="D514" s="16"/>
      <c r="E514" s="16"/>
      <c r="F514" s="17"/>
      <c r="G514" s="17"/>
      <c r="H514" s="18"/>
      <c r="I514" s="16"/>
      <c r="J514" s="16"/>
      <c r="K514" s="16"/>
      <c r="L514" s="81" t="e">
        <f t="shared" si="19"/>
        <v>#DIV/0!</v>
      </c>
      <c r="M514" s="16"/>
      <c r="N514" s="17"/>
      <c r="O514" s="16"/>
    </row>
    <row r="515" spans="1:15" x14ac:dyDescent="0.25">
      <c r="A515" s="16"/>
      <c r="B515" s="16"/>
      <c r="C515" s="16"/>
      <c r="D515" s="16"/>
      <c r="E515" s="16"/>
      <c r="F515" s="17"/>
      <c r="G515" s="17"/>
      <c r="H515" s="18"/>
      <c r="I515" s="16"/>
      <c r="J515" s="16"/>
      <c r="K515" s="16"/>
      <c r="L515" s="81" t="e">
        <f t="shared" si="19"/>
        <v>#DIV/0!</v>
      </c>
      <c r="M515" s="16"/>
      <c r="N515" s="17"/>
      <c r="O515" s="16"/>
    </row>
    <row r="516" spans="1:15" x14ac:dyDescent="0.25">
      <c r="A516" s="16"/>
      <c r="B516" s="16"/>
      <c r="C516" s="16"/>
      <c r="D516" s="16"/>
      <c r="E516" s="16"/>
      <c r="F516" s="17"/>
      <c r="G516" s="17"/>
      <c r="H516" s="18"/>
      <c r="I516" s="16"/>
      <c r="J516" s="16"/>
      <c r="K516" s="16"/>
      <c r="L516" s="81" t="e">
        <f t="shared" si="19"/>
        <v>#DIV/0!</v>
      </c>
      <c r="M516" s="16"/>
      <c r="N516" s="17"/>
      <c r="O516" s="16"/>
    </row>
    <row r="517" spans="1:15" x14ac:dyDescent="0.25">
      <c r="A517" s="16"/>
      <c r="B517" s="16"/>
      <c r="C517" s="16"/>
      <c r="D517" s="16"/>
      <c r="E517" s="16"/>
      <c r="F517" s="17"/>
      <c r="G517" s="17"/>
      <c r="H517" s="18"/>
      <c r="I517" s="16"/>
      <c r="J517" s="16"/>
      <c r="K517" s="16"/>
      <c r="L517" s="81" t="e">
        <f t="shared" si="19"/>
        <v>#DIV/0!</v>
      </c>
      <c r="M517" s="16"/>
      <c r="N517" s="17"/>
      <c r="O517" s="16"/>
    </row>
    <row r="518" spans="1:15" x14ac:dyDescent="0.25">
      <c r="A518" s="16"/>
      <c r="B518" s="16"/>
      <c r="C518" s="16"/>
      <c r="D518" s="16"/>
      <c r="E518" s="16"/>
      <c r="F518" s="17"/>
      <c r="G518" s="17"/>
      <c r="H518" s="18"/>
      <c r="I518" s="16"/>
      <c r="J518" s="16"/>
      <c r="K518" s="16"/>
      <c r="L518" s="81" t="e">
        <f t="shared" ref="L518:L581" si="20">IF((K518/D518)&gt;100%,100%,(K518/D518))</f>
        <v>#DIV/0!</v>
      </c>
      <c r="M518" s="16"/>
      <c r="N518" s="17"/>
      <c r="O518" s="16"/>
    </row>
    <row r="519" spans="1:15" x14ac:dyDescent="0.25">
      <c r="A519" s="16"/>
      <c r="B519" s="16"/>
      <c r="C519" s="16"/>
      <c r="D519" s="16"/>
      <c r="E519" s="16"/>
      <c r="F519" s="17"/>
      <c r="G519" s="17"/>
      <c r="H519" s="18"/>
      <c r="I519" s="16"/>
      <c r="J519" s="16"/>
      <c r="K519" s="16"/>
      <c r="L519" s="81" t="e">
        <f t="shared" si="20"/>
        <v>#DIV/0!</v>
      </c>
      <c r="M519" s="16"/>
      <c r="N519" s="17"/>
      <c r="O519" s="16"/>
    </row>
    <row r="520" spans="1:15" x14ac:dyDescent="0.25">
      <c r="A520" s="16"/>
      <c r="B520" s="16"/>
      <c r="C520" s="16"/>
      <c r="D520" s="16"/>
      <c r="E520" s="16"/>
      <c r="F520" s="17"/>
      <c r="G520" s="17"/>
      <c r="H520" s="18"/>
      <c r="I520" s="16"/>
      <c r="J520" s="16"/>
      <c r="K520" s="16"/>
      <c r="L520" s="81" t="e">
        <f t="shared" si="20"/>
        <v>#DIV/0!</v>
      </c>
      <c r="M520" s="16"/>
      <c r="N520" s="17"/>
      <c r="O520" s="16"/>
    </row>
    <row r="521" spans="1:15" x14ac:dyDescent="0.25">
      <c r="A521" s="16"/>
      <c r="B521" s="16"/>
      <c r="C521" s="16"/>
      <c r="D521" s="16"/>
      <c r="E521" s="16"/>
      <c r="F521" s="17"/>
      <c r="G521" s="17"/>
      <c r="H521" s="18"/>
      <c r="I521" s="16"/>
      <c r="J521" s="16"/>
      <c r="K521" s="16"/>
      <c r="L521" s="81" t="e">
        <f t="shared" si="20"/>
        <v>#DIV/0!</v>
      </c>
      <c r="M521" s="16"/>
      <c r="N521" s="17"/>
      <c r="O521" s="16"/>
    </row>
    <row r="522" spans="1:15" x14ac:dyDescent="0.25">
      <c r="A522" s="16"/>
      <c r="B522" s="16"/>
      <c r="C522" s="16"/>
      <c r="D522" s="16"/>
      <c r="E522" s="16"/>
      <c r="F522" s="17"/>
      <c r="G522" s="17"/>
      <c r="H522" s="18"/>
      <c r="I522" s="16"/>
      <c r="J522" s="16"/>
      <c r="K522" s="16"/>
      <c r="L522" s="81" t="e">
        <f t="shared" si="20"/>
        <v>#DIV/0!</v>
      </c>
      <c r="M522" s="16"/>
      <c r="N522" s="17"/>
      <c r="O522" s="16"/>
    </row>
    <row r="523" spans="1:15" x14ac:dyDescent="0.25">
      <c r="A523" s="16"/>
      <c r="B523" s="16"/>
      <c r="C523" s="16"/>
      <c r="D523" s="16"/>
      <c r="E523" s="16"/>
      <c r="F523" s="17"/>
      <c r="G523" s="17"/>
      <c r="H523" s="18"/>
      <c r="I523" s="16"/>
      <c r="J523" s="16"/>
      <c r="K523" s="16"/>
      <c r="L523" s="81" t="e">
        <f t="shared" si="20"/>
        <v>#DIV/0!</v>
      </c>
      <c r="M523" s="16"/>
      <c r="N523" s="17"/>
      <c r="O523" s="16"/>
    </row>
    <row r="524" spans="1:15" x14ac:dyDescent="0.25">
      <c r="A524" s="16"/>
      <c r="B524" s="16"/>
      <c r="C524" s="16"/>
      <c r="D524" s="16"/>
      <c r="E524" s="16"/>
      <c r="F524" s="17"/>
      <c r="G524" s="17"/>
      <c r="H524" s="18"/>
      <c r="I524" s="16"/>
      <c r="J524" s="16"/>
      <c r="K524" s="16"/>
      <c r="L524" s="81" t="e">
        <f t="shared" si="20"/>
        <v>#DIV/0!</v>
      </c>
      <c r="M524" s="16"/>
      <c r="N524" s="17"/>
      <c r="O524" s="16"/>
    </row>
    <row r="525" spans="1:15" x14ac:dyDescent="0.25">
      <c r="A525" s="16"/>
      <c r="B525" s="16"/>
      <c r="C525" s="16"/>
      <c r="D525" s="16"/>
      <c r="E525" s="16"/>
      <c r="F525" s="17"/>
      <c r="G525" s="17"/>
      <c r="H525" s="18"/>
      <c r="I525" s="16"/>
      <c r="J525" s="16"/>
      <c r="K525" s="16"/>
      <c r="L525" s="81" t="e">
        <f t="shared" si="20"/>
        <v>#DIV/0!</v>
      </c>
      <c r="M525" s="16"/>
      <c r="N525" s="17"/>
      <c r="O525" s="16"/>
    </row>
    <row r="526" spans="1:15" x14ac:dyDescent="0.25">
      <c r="A526" s="16"/>
      <c r="B526" s="16"/>
      <c r="C526" s="16"/>
      <c r="D526" s="16"/>
      <c r="E526" s="16"/>
      <c r="F526" s="17"/>
      <c r="G526" s="17"/>
      <c r="H526" s="18"/>
      <c r="I526" s="16"/>
      <c r="J526" s="16"/>
      <c r="K526" s="16"/>
      <c r="L526" s="81" t="e">
        <f t="shared" si="20"/>
        <v>#DIV/0!</v>
      </c>
      <c r="M526" s="16"/>
      <c r="N526" s="17"/>
      <c r="O526" s="16"/>
    </row>
    <row r="527" spans="1:15" x14ac:dyDescent="0.25">
      <c r="A527" s="16"/>
      <c r="B527" s="16"/>
      <c r="C527" s="16"/>
      <c r="D527" s="16"/>
      <c r="E527" s="16"/>
      <c r="F527" s="17"/>
      <c r="G527" s="17"/>
      <c r="H527" s="18"/>
      <c r="I527" s="16"/>
      <c r="J527" s="16"/>
      <c r="K527" s="16"/>
      <c r="L527" s="81" t="e">
        <f t="shared" si="20"/>
        <v>#DIV/0!</v>
      </c>
      <c r="M527" s="16"/>
      <c r="N527" s="17"/>
      <c r="O527" s="16"/>
    </row>
    <row r="528" spans="1:15" x14ac:dyDescent="0.25">
      <c r="A528" s="16"/>
      <c r="B528" s="16"/>
      <c r="C528" s="16"/>
      <c r="D528" s="16"/>
      <c r="E528" s="16"/>
      <c r="F528" s="17"/>
      <c r="G528" s="17"/>
      <c r="H528" s="18"/>
      <c r="I528" s="16"/>
      <c r="J528" s="16"/>
      <c r="K528" s="16"/>
      <c r="L528" s="81" t="e">
        <f t="shared" si="20"/>
        <v>#DIV/0!</v>
      </c>
      <c r="M528" s="16"/>
      <c r="N528" s="17"/>
      <c r="O528" s="16"/>
    </row>
    <row r="529" spans="1:15" x14ac:dyDescent="0.25">
      <c r="A529" s="16"/>
      <c r="B529" s="16"/>
      <c r="C529" s="16"/>
      <c r="D529" s="16"/>
      <c r="E529" s="16"/>
      <c r="F529" s="17"/>
      <c r="G529" s="17"/>
      <c r="H529" s="18"/>
      <c r="I529" s="16"/>
      <c r="J529" s="16"/>
      <c r="K529" s="16"/>
      <c r="L529" s="81" t="e">
        <f t="shared" si="20"/>
        <v>#DIV/0!</v>
      </c>
      <c r="M529" s="16"/>
      <c r="N529" s="17"/>
      <c r="O529" s="16"/>
    </row>
    <row r="530" spans="1:15" x14ac:dyDescent="0.25">
      <c r="A530" s="16"/>
      <c r="B530" s="16"/>
      <c r="C530" s="16"/>
      <c r="D530" s="16"/>
      <c r="E530" s="16"/>
      <c r="F530" s="17"/>
      <c r="G530" s="17"/>
      <c r="H530" s="18"/>
      <c r="I530" s="16"/>
      <c r="J530" s="16"/>
      <c r="K530" s="16"/>
      <c r="L530" s="81" t="e">
        <f t="shared" si="20"/>
        <v>#DIV/0!</v>
      </c>
      <c r="M530" s="16"/>
      <c r="N530" s="17"/>
      <c r="O530" s="16"/>
    </row>
    <row r="531" spans="1:15" x14ac:dyDescent="0.25">
      <c r="A531" s="16"/>
      <c r="B531" s="16"/>
      <c r="C531" s="16"/>
      <c r="D531" s="16"/>
      <c r="E531" s="16"/>
      <c r="F531" s="17"/>
      <c r="G531" s="17"/>
      <c r="H531" s="18"/>
      <c r="I531" s="16"/>
      <c r="J531" s="16"/>
      <c r="K531" s="16"/>
      <c r="L531" s="81" t="e">
        <f t="shared" si="20"/>
        <v>#DIV/0!</v>
      </c>
      <c r="M531" s="16"/>
      <c r="N531" s="17"/>
      <c r="O531" s="16"/>
    </row>
    <row r="532" spans="1:15" x14ac:dyDescent="0.25">
      <c r="A532" s="16"/>
      <c r="B532" s="16"/>
      <c r="C532" s="16"/>
      <c r="D532" s="16"/>
      <c r="E532" s="16"/>
      <c r="F532" s="17"/>
      <c r="G532" s="17"/>
      <c r="H532" s="18"/>
      <c r="I532" s="16"/>
      <c r="J532" s="16"/>
      <c r="K532" s="16"/>
      <c r="L532" s="81" t="e">
        <f t="shared" si="20"/>
        <v>#DIV/0!</v>
      </c>
      <c r="M532" s="16"/>
      <c r="N532" s="17"/>
      <c r="O532" s="16"/>
    </row>
    <row r="533" spans="1:15" x14ac:dyDescent="0.25">
      <c r="A533" s="16"/>
      <c r="B533" s="16"/>
      <c r="C533" s="16"/>
      <c r="D533" s="16"/>
      <c r="E533" s="16"/>
      <c r="F533" s="17"/>
      <c r="G533" s="17"/>
      <c r="H533" s="18"/>
      <c r="I533" s="16"/>
      <c r="J533" s="16"/>
      <c r="K533" s="16"/>
      <c r="L533" s="81" t="e">
        <f t="shared" si="20"/>
        <v>#DIV/0!</v>
      </c>
      <c r="M533" s="16"/>
      <c r="N533" s="17"/>
      <c r="O533" s="16"/>
    </row>
    <row r="534" spans="1:15" x14ac:dyDescent="0.25">
      <c r="A534" s="16"/>
      <c r="B534" s="16"/>
      <c r="C534" s="16"/>
      <c r="D534" s="16"/>
      <c r="E534" s="16"/>
      <c r="F534" s="17"/>
      <c r="G534" s="17"/>
      <c r="H534" s="18"/>
      <c r="I534" s="16"/>
      <c r="J534" s="16"/>
      <c r="K534" s="16"/>
      <c r="L534" s="81" t="e">
        <f t="shared" si="20"/>
        <v>#DIV/0!</v>
      </c>
      <c r="M534" s="16"/>
      <c r="N534" s="17"/>
      <c r="O534" s="16"/>
    </row>
    <row r="535" spans="1:15" x14ac:dyDescent="0.25">
      <c r="A535" s="16"/>
      <c r="B535" s="16"/>
      <c r="C535" s="16"/>
      <c r="D535" s="16"/>
      <c r="E535" s="16"/>
      <c r="F535" s="17"/>
      <c r="G535" s="17"/>
      <c r="H535" s="18"/>
      <c r="I535" s="16"/>
      <c r="J535" s="16"/>
      <c r="K535" s="16"/>
      <c r="L535" s="81" t="e">
        <f t="shared" si="20"/>
        <v>#DIV/0!</v>
      </c>
      <c r="M535" s="16"/>
      <c r="N535" s="17"/>
      <c r="O535" s="16"/>
    </row>
    <row r="536" spans="1:15" x14ac:dyDescent="0.25">
      <c r="A536" s="16"/>
      <c r="B536" s="16"/>
      <c r="C536" s="16"/>
      <c r="D536" s="16"/>
      <c r="E536" s="16"/>
      <c r="F536" s="17"/>
      <c r="G536" s="17"/>
      <c r="H536" s="18"/>
      <c r="I536" s="16"/>
      <c r="J536" s="16"/>
      <c r="K536" s="16"/>
      <c r="L536" s="81" t="e">
        <f t="shared" si="20"/>
        <v>#DIV/0!</v>
      </c>
      <c r="M536" s="16"/>
      <c r="N536" s="17"/>
      <c r="O536" s="16"/>
    </row>
    <row r="537" spans="1:15" x14ac:dyDescent="0.25">
      <c r="A537" s="16"/>
      <c r="B537" s="16"/>
      <c r="C537" s="16"/>
      <c r="D537" s="16"/>
      <c r="E537" s="16"/>
      <c r="F537" s="17"/>
      <c r="G537" s="17"/>
      <c r="H537" s="18"/>
      <c r="I537" s="16"/>
      <c r="J537" s="16"/>
      <c r="K537" s="16"/>
      <c r="L537" s="81" t="e">
        <f t="shared" si="20"/>
        <v>#DIV/0!</v>
      </c>
      <c r="M537" s="16"/>
      <c r="N537" s="17"/>
      <c r="O537" s="16"/>
    </row>
    <row r="538" spans="1:15" x14ac:dyDescent="0.25">
      <c r="A538" s="16"/>
      <c r="B538" s="16"/>
      <c r="C538" s="16"/>
      <c r="D538" s="16"/>
      <c r="E538" s="16"/>
      <c r="F538" s="17"/>
      <c r="G538" s="17"/>
      <c r="H538" s="18"/>
      <c r="I538" s="16"/>
      <c r="J538" s="16"/>
      <c r="K538" s="16"/>
      <c r="L538" s="81" t="e">
        <f t="shared" si="20"/>
        <v>#DIV/0!</v>
      </c>
      <c r="M538" s="16"/>
      <c r="N538" s="17"/>
      <c r="O538" s="16"/>
    </row>
    <row r="539" spans="1:15" x14ac:dyDescent="0.25">
      <c r="A539" s="16"/>
      <c r="B539" s="16"/>
      <c r="C539" s="16"/>
      <c r="D539" s="16"/>
      <c r="E539" s="16"/>
      <c r="F539" s="17"/>
      <c r="G539" s="17"/>
      <c r="H539" s="18"/>
      <c r="I539" s="16"/>
      <c r="J539" s="16"/>
      <c r="K539" s="16"/>
      <c r="L539" s="81" t="e">
        <f t="shared" si="20"/>
        <v>#DIV/0!</v>
      </c>
      <c r="M539" s="16"/>
      <c r="N539" s="17"/>
      <c r="O539" s="16"/>
    </row>
    <row r="540" spans="1:15" x14ac:dyDescent="0.25">
      <c r="A540" s="16"/>
      <c r="B540" s="16"/>
      <c r="C540" s="16"/>
      <c r="D540" s="16"/>
      <c r="E540" s="16"/>
      <c r="F540" s="17"/>
      <c r="G540" s="17"/>
      <c r="H540" s="18"/>
      <c r="I540" s="16"/>
      <c r="J540" s="16"/>
      <c r="K540" s="16"/>
      <c r="L540" s="81" t="e">
        <f t="shared" si="20"/>
        <v>#DIV/0!</v>
      </c>
      <c r="M540" s="16"/>
      <c r="N540" s="17"/>
      <c r="O540" s="16"/>
    </row>
    <row r="541" spans="1:15" x14ac:dyDescent="0.25">
      <c r="A541" s="16"/>
      <c r="B541" s="16"/>
      <c r="C541" s="16"/>
      <c r="D541" s="16"/>
      <c r="E541" s="16"/>
      <c r="F541" s="17"/>
      <c r="G541" s="17"/>
      <c r="H541" s="18"/>
      <c r="I541" s="16"/>
      <c r="J541" s="16"/>
      <c r="K541" s="16"/>
      <c r="L541" s="81" t="e">
        <f t="shared" si="20"/>
        <v>#DIV/0!</v>
      </c>
      <c r="M541" s="16"/>
      <c r="N541" s="17"/>
      <c r="O541" s="16"/>
    </row>
    <row r="542" spans="1:15" x14ac:dyDescent="0.25">
      <c r="A542" s="16"/>
      <c r="B542" s="16"/>
      <c r="C542" s="16"/>
      <c r="D542" s="16"/>
      <c r="E542" s="16"/>
      <c r="F542" s="17"/>
      <c r="G542" s="17"/>
      <c r="H542" s="18"/>
      <c r="I542" s="16"/>
      <c r="J542" s="16"/>
      <c r="K542" s="16"/>
      <c r="L542" s="81" t="e">
        <f t="shared" si="20"/>
        <v>#DIV/0!</v>
      </c>
      <c r="M542" s="16"/>
      <c r="N542" s="17"/>
      <c r="O542" s="16"/>
    </row>
    <row r="543" spans="1:15" x14ac:dyDescent="0.25">
      <c r="A543" s="16"/>
      <c r="B543" s="16"/>
      <c r="C543" s="16"/>
      <c r="D543" s="16"/>
      <c r="E543" s="16"/>
      <c r="F543" s="17"/>
      <c r="G543" s="17"/>
      <c r="H543" s="18"/>
      <c r="I543" s="16"/>
      <c r="J543" s="16"/>
      <c r="K543" s="16"/>
      <c r="L543" s="81" t="e">
        <f t="shared" si="20"/>
        <v>#DIV/0!</v>
      </c>
      <c r="M543" s="16"/>
      <c r="N543" s="17"/>
      <c r="O543" s="16"/>
    </row>
    <row r="544" spans="1:15" x14ac:dyDescent="0.25">
      <c r="A544" s="16"/>
      <c r="B544" s="16"/>
      <c r="C544" s="16"/>
      <c r="D544" s="16"/>
      <c r="E544" s="16"/>
      <c r="F544" s="17"/>
      <c r="G544" s="17"/>
      <c r="H544" s="18"/>
      <c r="I544" s="16"/>
      <c r="J544" s="16"/>
      <c r="K544" s="16"/>
      <c r="L544" s="81" t="e">
        <f t="shared" si="20"/>
        <v>#DIV/0!</v>
      </c>
      <c r="M544" s="16"/>
      <c r="N544" s="17"/>
      <c r="O544" s="16"/>
    </row>
    <row r="545" spans="1:15" x14ac:dyDescent="0.25">
      <c r="A545" s="16"/>
      <c r="B545" s="16"/>
      <c r="C545" s="16"/>
      <c r="D545" s="16"/>
      <c r="E545" s="16"/>
      <c r="F545" s="17"/>
      <c r="G545" s="17"/>
      <c r="H545" s="18"/>
      <c r="I545" s="16"/>
      <c r="J545" s="16"/>
      <c r="K545" s="16"/>
      <c r="L545" s="81" t="e">
        <f t="shared" si="20"/>
        <v>#DIV/0!</v>
      </c>
      <c r="M545" s="16"/>
      <c r="N545" s="17"/>
      <c r="O545" s="16"/>
    </row>
    <row r="546" spans="1:15" x14ac:dyDescent="0.25">
      <c r="A546" s="16"/>
      <c r="B546" s="16"/>
      <c r="C546" s="16"/>
      <c r="D546" s="16"/>
      <c r="E546" s="16"/>
      <c r="F546" s="17"/>
      <c r="G546" s="17"/>
      <c r="H546" s="18"/>
      <c r="I546" s="16"/>
      <c r="J546" s="16"/>
      <c r="K546" s="16"/>
      <c r="L546" s="81" t="e">
        <f t="shared" si="20"/>
        <v>#DIV/0!</v>
      </c>
      <c r="M546" s="16"/>
      <c r="N546" s="17"/>
      <c r="O546" s="16"/>
    </row>
    <row r="547" spans="1:15" x14ac:dyDescent="0.25">
      <c r="A547" s="16"/>
      <c r="B547" s="16"/>
      <c r="C547" s="16"/>
      <c r="D547" s="16"/>
      <c r="E547" s="16"/>
      <c r="F547" s="17"/>
      <c r="G547" s="17"/>
      <c r="H547" s="18"/>
      <c r="I547" s="16"/>
      <c r="J547" s="16"/>
      <c r="K547" s="16"/>
      <c r="L547" s="81" t="e">
        <f t="shared" si="20"/>
        <v>#DIV/0!</v>
      </c>
      <c r="M547" s="16"/>
      <c r="N547" s="17"/>
      <c r="O547" s="16"/>
    </row>
    <row r="548" spans="1:15" x14ac:dyDescent="0.25">
      <c r="A548" s="16"/>
      <c r="B548" s="16"/>
      <c r="C548" s="16"/>
      <c r="D548" s="16"/>
      <c r="E548" s="16"/>
      <c r="F548" s="17"/>
      <c r="G548" s="17"/>
      <c r="H548" s="18"/>
      <c r="I548" s="16"/>
      <c r="J548" s="16"/>
      <c r="K548" s="16"/>
      <c r="L548" s="81" t="e">
        <f t="shared" si="20"/>
        <v>#DIV/0!</v>
      </c>
      <c r="M548" s="16"/>
      <c r="N548" s="17"/>
      <c r="O548" s="16"/>
    </row>
    <row r="549" spans="1:15" x14ac:dyDescent="0.25">
      <c r="A549" s="16"/>
      <c r="B549" s="16"/>
      <c r="C549" s="16"/>
      <c r="D549" s="16"/>
      <c r="E549" s="16"/>
      <c r="F549" s="17"/>
      <c r="G549" s="17"/>
      <c r="H549" s="18"/>
      <c r="I549" s="16"/>
      <c r="J549" s="16"/>
      <c r="K549" s="16"/>
      <c r="L549" s="81" t="e">
        <f t="shared" si="20"/>
        <v>#DIV/0!</v>
      </c>
      <c r="M549" s="16"/>
      <c r="N549" s="17"/>
      <c r="O549" s="16"/>
    </row>
    <row r="550" spans="1:15" x14ac:dyDescent="0.25">
      <c r="A550" s="16"/>
      <c r="B550" s="16"/>
      <c r="C550" s="16"/>
      <c r="D550" s="16"/>
      <c r="E550" s="16"/>
      <c r="F550" s="17"/>
      <c r="G550" s="17"/>
      <c r="H550" s="18"/>
      <c r="I550" s="16"/>
      <c r="J550" s="16"/>
      <c r="K550" s="16"/>
      <c r="L550" s="81" t="e">
        <f t="shared" si="20"/>
        <v>#DIV/0!</v>
      </c>
      <c r="M550" s="16"/>
      <c r="N550" s="17"/>
      <c r="O550" s="16"/>
    </row>
    <row r="551" spans="1:15" x14ac:dyDescent="0.25">
      <c r="A551" s="16"/>
      <c r="B551" s="16"/>
      <c r="C551" s="16"/>
      <c r="D551" s="16"/>
      <c r="E551" s="16"/>
      <c r="F551" s="17"/>
      <c r="G551" s="17"/>
      <c r="H551" s="18"/>
      <c r="I551" s="16"/>
      <c r="J551" s="16"/>
      <c r="K551" s="16"/>
      <c r="L551" s="81" t="e">
        <f t="shared" si="20"/>
        <v>#DIV/0!</v>
      </c>
      <c r="M551" s="16"/>
      <c r="N551" s="17"/>
      <c r="O551" s="16"/>
    </row>
    <row r="552" spans="1:15" x14ac:dyDescent="0.25">
      <c r="A552" s="16"/>
      <c r="B552" s="16"/>
      <c r="C552" s="16"/>
      <c r="D552" s="16"/>
      <c r="E552" s="16"/>
      <c r="F552" s="17"/>
      <c r="G552" s="17"/>
      <c r="H552" s="18"/>
      <c r="I552" s="16"/>
      <c r="J552" s="16"/>
      <c r="K552" s="16"/>
      <c r="L552" s="81" t="e">
        <f t="shared" si="20"/>
        <v>#DIV/0!</v>
      </c>
      <c r="M552" s="16"/>
      <c r="N552" s="17"/>
      <c r="O552" s="16"/>
    </row>
    <row r="553" spans="1:15" x14ac:dyDescent="0.25">
      <c r="A553" s="16"/>
      <c r="B553" s="16"/>
      <c r="C553" s="16"/>
      <c r="D553" s="16"/>
      <c r="E553" s="16"/>
      <c r="F553" s="17"/>
      <c r="G553" s="17"/>
      <c r="H553" s="18"/>
      <c r="I553" s="16"/>
      <c r="J553" s="16"/>
      <c r="K553" s="16"/>
      <c r="L553" s="81" t="e">
        <f t="shared" si="20"/>
        <v>#DIV/0!</v>
      </c>
      <c r="M553" s="16"/>
      <c r="N553" s="17"/>
      <c r="O553" s="16"/>
    </row>
    <row r="554" spans="1:15" x14ac:dyDescent="0.25">
      <c r="A554" s="16"/>
      <c r="B554" s="16"/>
      <c r="C554" s="16"/>
      <c r="D554" s="16"/>
      <c r="E554" s="16"/>
      <c r="F554" s="17"/>
      <c r="G554" s="17"/>
      <c r="H554" s="18"/>
      <c r="I554" s="16"/>
      <c r="J554" s="16"/>
      <c r="K554" s="16"/>
      <c r="L554" s="81" t="e">
        <f t="shared" si="20"/>
        <v>#DIV/0!</v>
      </c>
      <c r="M554" s="16"/>
      <c r="N554" s="17"/>
      <c r="O554" s="16"/>
    </row>
    <row r="555" spans="1:15" x14ac:dyDescent="0.25">
      <c r="A555" s="16"/>
      <c r="B555" s="16"/>
      <c r="C555" s="16"/>
      <c r="D555" s="16"/>
      <c r="E555" s="16"/>
      <c r="F555" s="17"/>
      <c r="G555" s="17"/>
      <c r="H555" s="18"/>
      <c r="I555" s="16"/>
      <c r="J555" s="16"/>
      <c r="K555" s="16"/>
      <c r="L555" s="81" t="e">
        <f t="shared" si="20"/>
        <v>#DIV/0!</v>
      </c>
      <c r="M555" s="16"/>
      <c r="N555" s="17"/>
      <c r="O555" s="16"/>
    </row>
    <row r="556" spans="1:15" x14ac:dyDescent="0.25">
      <c r="A556" s="16"/>
      <c r="B556" s="16"/>
      <c r="C556" s="16"/>
      <c r="D556" s="16"/>
      <c r="E556" s="16"/>
      <c r="F556" s="17"/>
      <c r="G556" s="17"/>
      <c r="H556" s="18"/>
      <c r="I556" s="16"/>
      <c r="J556" s="16"/>
      <c r="K556" s="16"/>
      <c r="L556" s="81" t="e">
        <f t="shared" si="20"/>
        <v>#DIV/0!</v>
      </c>
      <c r="M556" s="16"/>
      <c r="N556" s="17"/>
      <c r="O556" s="16"/>
    </row>
    <row r="557" spans="1:15" x14ac:dyDescent="0.25">
      <c r="A557" s="16"/>
      <c r="B557" s="16"/>
      <c r="C557" s="16"/>
      <c r="D557" s="16"/>
      <c r="E557" s="16"/>
      <c r="F557" s="17"/>
      <c r="G557" s="17"/>
      <c r="H557" s="18"/>
      <c r="I557" s="16"/>
      <c r="J557" s="16"/>
      <c r="K557" s="16"/>
      <c r="L557" s="81" t="e">
        <f t="shared" si="20"/>
        <v>#DIV/0!</v>
      </c>
      <c r="M557" s="16"/>
      <c r="N557" s="17"/>
      <c r="O557" s="16"/>
    </row>
    <row r="558" spans="1:15" x14ac:dyDescent="0.25">
      <c r="A558" s="16"/>
      <c r="B558" s="16"/>
      <c r="C558" s="16"/>
      <c r="D558" s="16"/>
      <c r="E558" s="16"/>
      <c r="F558" s="17"/>
      <c r="G558" s="17"/>
      <c r="H558" s="18"/>
      <c r="I558" s="16"/>
      <c r="J558" s="16"/>
      <c r="K558" s="16"/>
      <c r="L558" s="81" t="e">
        <f t="shared" si="20"/>
        <v>#DIV/0!</v>
      </c>
      <c r="M558" s="16"/>
      <c r="N558" s="17"/>
      <c r="O558" s="16"/>
    </row>
    <row r="559" spans="1:15" x14ac:dyDescent="0.25">
      <c r="A559" s="16"/>
      <c r="B559" s="16"/>
      <c r="C559" s="16"/>
      <c r="D559" s="16"/>
      <c r="E559" s="16"/>
      <c r="F559" s="17"/>
      <c r="G559" s="17"/>
      <c r="H559" s="18"/>
      <c r="I559" s="16"/>
      <c r="J559" s="16"/>
      <c r="K559" s="16"/>
      <c r="L559" s="81" t="e">
        <f t="shared" si="20"/>
        <v>#DIV/0!</v>
      </c>
      <c r="M559" s="16"/>
      <c r="N559" s="17"/>
      <c r="O559" s="16"/>
    </row>
    <row r="560" spans="1:15" x14ac:dyDescent="0.25">
      <c r="A560" s="16"/>
      <c r="B560" s="16"/>
      <c r="C560" s="16"/>
      <c r="D560" s="16"/>
      <c r="E560" s="16"/>
      <c r="F560" s="17"/>
      <c r="G560" s="17"/>
      <c r="H560" s="18"/>
      <c r="I560" s="16"/>
      <c r="J560" s="16"/>
      <c r="K560" s="16"/>
      <c r="L560" s="81" t="e">
        <f t="shared" si="20"/>
        <v>#DIV/0!</v>
      </c>
      <c r="M560" s="16"/>
      <c r="N560" s="17"/>
      <c r="O560" s="16"/>
    </row>
    <row r="561" spans="1:15" x14ac:dyDescent="0.25">
      <c r="A561" s="16"/>
      <c r="B561" s="16"/>
      <c r="C561" s="16"/>
      <c r="D561" s="16"/>
      <c r="E561" s="16"/>
      <c r="F561" s="17"/>
      <c r="G561" s="17"/>
      <c r="H561" s="18"/>
      <c r="I561" s="16"/>
      <c r="J561" s="16"/>
      <c r="K561" s="16"/>
      <c r="L561" s="81" t="e">
        <f t="shared" si="20"/>
        <v>#DIV/0!</v>
      </c>
      <c r="M561" s="16"/>
      <c r="N561" s="17"/>
      <c r="O561" s="16"/>
    </row>
    <row r="562" spans="1:15" x14ac:dyDescent="0.25">
      <c r="A562" s="16"/>
      <c r="B562" s="16"/>
      <c r="C562" s="16"/>
      <c r="D562" s="16"/>
      <c r="E562" s="16"/>
      <c r="F562" s="17"/>
      <c r="G562" s="17"/>
      <c r="H562" s="18"/>
      <c r="I562" s="16"/>
      <c r="J562" s="16"/>
      <c r="K562" s="16"/>
      <c r="L562" s="81" t="e">
        <f t="shared" si="20"/>
        <v>#DIV/0!</v>
      </c>
      <c r="M562" s="16"/>
      <c r="N562" s="17"/>
      <c r="O562" s="16"/>
    </row>
    <row r="563" spans="1:15" x14ac:dyDescent="0.25">
      <c r="A563" s="16"/>
      <c r="B563" s="16"/>
      <c r="C563" s="16"/>
      <c r="D563" s="16"/>
      <c r="E563" s="16"/>
      <c r="F563" s="17"/>
      <c r="G563" s="17"/>
      <c r="H563" s="18"/>
      <c r="I563" s="16"/>
      <c r="J563" s="16"/>
      <c r="K563" s="16"/>
      <c r="L563" s="81" t="e">
        <f t="shared" si="20"/>
        <v>#DIV/0!</v>
      </c>
      <c r="M563" s="16"/>
      <c r="N563" s="17"/>
      <c r="O563" s="16"/>
    </row>
    <row r="564" spans="1:15" x14ac:dyDescent="0.25">
      <c r="A564" s="16"/>
      <c r="B564" s="16"/>
      <c r="C564" s="16"/>
      <c r="D564" s="16"/>
      <c r="E564" s="16"/>
      <c r="F564" s="17"/>
      <c r="G564" s="17"/>
      <c r="H564" s="18"/>
      <c r="I564" s="16"/>
      <c r="J564" s="16"/>
      <c r="K564" s="16"/>
      <c r="L564" s="81" t="e">
        <f t="shared" si="20"/>
        <v>#DIV/0!</v>
      </c>
      <c r="M564" s="16"/>
      <c r="N564" s="17"/>
      <c r="O564" s="16"/>
    </row>
    <row r="565" spans="1:15" x14ac:dyDescent="0.25">
      <c r="A565" s="16"/>
      <c r="B565" s="16"/>
      <c r="C565" s="16"/>
      <c r="D565" s="16"/>
      <c r="E565" s="16"/>
      <c r="F565" s="17"/>
      <c r="G565" s="17"/>
      <c r="H565" s="18"/>
      <c r="I565" s="16"/>
      <c r="J565" s="16"/>
      <c r="K565" s="16"/>
      <c r="L565" s="81" t="e">
        <f t="shared" si="20"/>
        <v>#DIV/0!</v>
      </c>
      <c r="M565" s="16"/>
      <c r="N565" s="17"/>
      <c r="O565" s="16"/>
    </row>
    <row r="566" spans="1:15" x14ac:dyDescent="0.25">
      <c r="A566" s="16"/>
      <c r="B566" s="16"/>
      <c r="C566" s="16"/>
      <c r="D566" s="16"/>
      <c r="E566" s="16"/>
      <c r="F566" s="17"/>
      <c r="G566" s="17"/>
      <c r="H566" s="18"/>
      <c r="I566" s="16"/>
      <c r="J566" s="16"/>
      <c r="K566" s="16"/>
      <c r="L566" s="81" t="e">
        <f t="shared" si="20"/>
        <v>#DIV/0!</v>
      </c>
      <c r="M566" s="16"/>
      <c r="N566" s="17"/>
      <c r="O566" s="16"/>
    </row>
    <row r="567" spans="1:15" x14ac:dyDescent="0.25">
      <c r="A567" s="16"/>
      <c r="B567" s="16"/>
      <c r="C567" s="16"/>
      <c r="D567" s="16"/>
      <c r="E567" s="16"/>
      <c r="F567" s="17"/>
      <c r="G567" s="17"/>
      <c r="H567" s="18"/>
      <c r="I567" s="16"/>
      <c r="J567" s="16"/>
      <c r="K567" s="16"/>
      <c r="L567" s="81" t="e">
        <f t="shared" si="20"/>
        <v>#DIV/0!</v>
      </c>
      <c r="M567" s="16"/>
      <c r="N567" s="17"/>
      <c r="O567" s="16"/>
    </row>
    <row r="568" spans="1:15" x14ac:dyDescent="0.25">
      <c r="A568" s="16"/>
      <c r="B568" s="16"/>
      <c r="C568" s="16"/>
      <c r="D568" s="16"/>
      <c r="E568" s="16"/>
      <c r="F568" s="17"/>
      <c r="G568" s="17"/>
      <c r="H568" s="18"/>
      <c r="I568" s="16"/>
      <c r="J568" s="16"/>
      <c r="K568" s="16"/>
      <c r="L568" s="81" t="e">
        <f t="shared" si="20"/>
        <v>#DIV/0!</v>
      </c>
      <c r="M568" s="16"/>
      <c r="N568" s="17"/>
      <c r="O568" s="16"/>
    </row>
    <row r="569" spans="1:15" x14ac:dyDescent="0.25">
      <c r="A569" s="16"/>
      <c r="B569" s="16"/>
      <c r="C569" s="16"/>
      <c r="D569" s="16"/>
      <c r="E569" s="16"/>
      <c r="F569" s="17"/>
      <c r="G569" s="17"/>
      <c r="H569" s="18"/>
      <c r="I569" s="16"/>
      <c r="J569" s="16"/>
      <c r="K569" s="16"/>
      <c r="L569" s="81" t="e">
        <f t="shared" si="20"/>
        <v>#DIV/0!</v>
      </c>
      <c r="M569" s="16"/>
      <c r="N569" s="17"/>
      <c r="O569" s="16"/>
    </row>
    <row r="570" spans="1:15" x14ac:dyDescent="0.25">
      <c r="A570" s="16"/>
      <c r="B570" s="16"/>
      <c r="C570" s="16"/>
      <c r="D570" s="16"/>
      <c r="E570" s="16"/>
      <c r="F570" s="17"/>
      <c r="G570" s="17"/>
      <c r="H570" s="18"/>
      <c r="I570" s="16"/>
      <c r="J570" s="16"/>
      <c r="K570" s="16"/>
      <c r="L570" s="81" t="e">
        <f t="shared" si="20"/>
        <v>#DIV/0!</v>
      </c>
      <c r="M570" s="16"/>
      <c r="N570" s="17"/>
      <c r="O570" s="16"/>
    </row>
    <row r="571" spans="1:15" x14ac:dyDescent="0.25">
      <c r="A571" s="16"/>
      <c r="B571" s="16"/>
      <c r="C571" s="16"/>
      <c r="D571" s="16"/>
      <c r="E571" s="16"/>
      <c r="F571" s="17"/>
      <c r="G571" s="17"/>
      <c r="H571" s="18"/>
      <c r="I571" s="16"/>
      <c r="J571" s="16"/>
      <c r="K571" s="16"/>
      <c r="L571" s="81" t="e">
        <f t="shared" si="20"/>
        <v>#DIV/0!</v>
      </c>
      <c r="M571" s="16"/>
      <c r="N571" s="17"/>
      <c r="O571" s="16"/>
    </row>
    <row r="572" spans="1:15" x14ac:dyDescent="0.25">
      <c r="A572" s="16"/>
      <c r="B572" s="16"/>
      <c r="C572" s="16"/>
      <c r="D572" s="16"/>
      <c r="E572" s="16"/>
      <c r="F572" s="17"/>
      <c r="G572" s="17"/>
      <c r="H572" s="18"/>
      <c r="I572" s="16"/>
      <c r="J572" s="16"/>
      <c r="K572" s="16"/>
      <c r="L572" s="81" t="e">
        <f t="shared" si="20"/>
        <v>#DIV/0!</v>
      </c>
      <c r="M572" s="16"/>
      <c r="N572" s="17"/>
      <c r="O572" s="16"/>
    </row>
    <row r="573" spans="1:15" x14ac:dyDescent="0.25">
      <c r="A573" s="16"/>
      <c r="B573" s="16"/>
      <c r="C573" s="16"/>
      <c r="D573" s="16"/>
      <c r="E573" s="16"/>
      <c r="F573" s="17"/>
      <c r="G573" s="17"/>
      <c r="H573" s="18"/>
      <c r="I573" s="16"/>
      <c r="J573" s="16"/>
      <c r="K573" s="16"/>
      <c r="L573" s="81" t="e">
        <f t="shared" si="20"/>
        <v>#DIV/0!</v>
      </c>
      <c r="M573" s="16"/>
      <c r="N573" s="17"/>
      <c r="O573" s="16"/>
    </row>
    <row r="574" spans="1:15" x14ac:dyDescent="0.25">
      <c r="A574" s="16"/>
      <c r="B574" s="16"/>
      <c r="C574" s="16"/>
      <c r="D574" s="16"/>
      <c r="E574" s="16"/>
      <c r="F574" s="17"/>
      <c r="G574" s="17"/>
      <c r="H574" s="18"/>
      <c r="I574" s="16"/>
      <c r="J574" s="16"/>
      <c r="K574" s="16"/>
      <c r="L574" s="81" t="e">
        <f t="shared" si="20"/>
        <v>#DIV/0!</v>
      </c>
      <c r="M574" s="16"/>
      <c r="N574" s="17"/>
      <c r="O574" s="16"/>
    </row>
    <row r="575" spans="1:15" x14ac:dyDescent="0.25">
      <c r="A575" s="16"/>
      <c r="B575" s="16"/>
      <c r="C575" s="16"/>
      <c r="D575" s="16"/>
      <c r="E575" s="16"/>
      <c r="F575" s="17"/>
      <c r="G575" s="17"/>
      <c r="H575" s="18"/>
      <c r="I575" s="16"/>
      <c r="J575" s="16"/>
      <c r="K575" s="16"/>
      <c r="L575" s="81" t="e">
        <f t="shared" si="20"/>
        <v>#DIV/0!</v>
      </c>
      <c r="M575" s="16"/>
      <c r="N575" s="17"/>
      <c r="O575" s="16"/>
    </row>
    <row r="576" spans="1:15" x14ac:dyDescent="0.25">
      <c r="A576" s="16"/>
      <c r="B576" s="16"/>
      <c r="C576" s="16"/>
      <c r="D576" s="16"/>
      <c r="E576" s="16"/>
      <c r="F576" s="17"/>
      <c r="G576" s="17"/>
      <c r="H576" s="18"/>
      <c r="I576" s="16"/>
      <c r="J576" s="16"/>
      <c r="K576" s="16"/>
      <c r="L576" s="81" t="e">
        <f t="shared" si="20"/>
        <v>#DIV/0!</v>
      </c>
      <c r="M576" s="16"/>
      <c r="N576" s="17"/>
      <c r="O576" s="16"/>
    </row>
    <row r="577" spans="1:15" x14ac:dyDescent="0.25">
      <c r="A577" s="16"/>
      <c r="B577" s="16"/>
      <c r="C577" s="16"/>
      <c r="D577" s="16"/>
      <c r="E577" s="16"/>
      <c r="F577" s="17"/>
      <c r="G577" s="17"/>
      <c r="H577" s="18"/>
      <c r="I577" s="16"/>
      <c r="J577" s="16"/>
      <c r="K577" s="16"/>
      <c r="L577" s="81" t="e">
        <f t="shared" si="20"/>
        <v>#DIV/0!</v>
      </c>
      <c r="M577" s="16"/>
      <c r="N577" s="17"/>
      <c r="O577" s="16"/>
    </row>
    <row r="578" spans="1:15" x14ac:dyDescent="0.25">
      <c r="A578" s="16"/>
      <c r="B578" s="16"/>
      <c r="C578" s="16"/>
      <c r="D578" s="16"/>
      <c r="E578" s="16"/>
      <c r="F578" s="17"/>
      <c r="G578" s="17"/>
      <c r="H578" s="18"/>
      <c r="I578" s="16"/>
      <c r="J578" s="16"/>
      <c r="K578" s="16"/>
      <c r="L578" s="81" t="e">
        <f t="shared" si="20"/>
        <v>#DIV/0!</v>
      </c>
      <c r="M578" s="16"/>
      <c r="N578" s="17"/>
      <c r="O578" s="16"/>
    </row>
    <row r="579" spans="1:15" x14ac:dyDescent="0.25">
      <c r="A579" s="16"/>
      <c r="B579" s="16"/>
      <c r="C579" s="16"/>
      <c r="D579" s="16"/>
      <c r="E579" s="16"/>
      <c r="F579" s="17"/>
      <c r="G579" s="17"/>
      <c r="H579" s="18"/>
      <c r="I579" s="16"/>
      <c r="J579" s="16"/>
      <c r="K579" s="16"/>
      <c r="L579" s="81" t="e">
        <f t="shared" si="20"/>
        <v>#DIV/0!</v>
      </c>
      <c r="M579" s="16"/>
      <c r="N579" s="17"/>
      <c r="O579" s="16"/>
    </row>
    <row r="580" spans="1:15" x14ac:dyDescent="0.25">
      <c r="A580" s="16"/>
      <c r="B580" s="16"/>
      <c r="C580" s="16"/>
      <c r="D580" s="16"/>
      <c r="E580" s="16"/>
      <c r="F580" s="17"/>
      <c r="G580" s="17"/>
      <c r="H580" s="18"/>
      <c r="I580" s="16"/>
      <c r="J580" s="16"/>
      <c r="K580" s="16"/>
      <c r="L580" s="81" t="e">
        <f t="shared" si="20"/>
        <v>#DIV/0!</v>
      </c>
      <c r="M580" s="16"/>
      <c r="N580" s="17"/>
      <c r="O580" s="16"/>
    </row>
    <row r="581" spans="1:15" x14ac:dyDescent="0.25">
      <c r="A581" s="16"/>
      <c r="B581" s="16"/>
      <c r="C581" s="16"/>
      <c r="D581" s="16"/>
      <c r="E581" s="16"/>
      <c r="F581" s="17"/>
      <c r="G581" s="17"/>
      <c r="H581" s="18"/>
      <c r="I581" s="16"/>
      <c r="J581" s="16"/>
      <c r="K581" s="16"/>
      <c r="L581" s="81" t="e">
        <f t="shared" si="20"/>
        <v>#DIV/0!</v>
      </c>
      <c r="M581" s="16"/>
      <c r="N581" s="17"/>
      <c r="O581" s="16"/>
    </row>
    <row r="582" spans="1:15" x14ac:dyDescent="0.25">
      <c r="A582" s="16"/>
      <c r="B582" s="16"/>
      <c r="C582" s="16"/>
      <c r="D582" s="16"/>
      <c r="E582" s="16"/>
      <c r="F582" s="17"/>
      <c r="G582" s="17"/>
      <c r="H582" s="18"/>
      <c r="I582" s="16"/>
      <c r="J582" s="16"/>
      <c r="K582" s="16"/>
      <c r="L582" s="81" t="e">
        <f t="shared" ref="L582:L645" si="21">IF((K582/D582)&gt;100%,100%,(K582/D582))</f>
        <v>#DIV/0!</v>
      </c>
      <c r="M582" s="16"/>
      <c r="N582" s="17"/>
      <c r="O582" s="16"/>
    </row>
    <row r="583" spans="1:15" x14ac:dyDescent="0.25">
      <c r="A583" s="16"/>
      <c r="B583" s="16"/>
      <c r="C583" s="16"/>
      <c r="D583" s="16"/>
      <c r="E583" s="16"/>
      <c r="F583" s="17"/>
      <c r="G583" s="17"/>
      <c r="H583" s="18"/>
      <c r="I583" s="16"/>
      <c r="J583" s="16"/>
      <c r="K583" s="16"/>
      <c r="L583" s="81" t="e">
        <f t="shared" si="21"/>
        <v>#DIV/0!</v>
      </c>
      <c r="M583" s="16"/>
      <c r="N583" s="17"/>
      <c r="O583" s="16"/>
    </row>
    <row r="584" spans="1:15" x14ac:dyDescent="0.25">
      <c r="A584" s="16"/>
      <c r="B584" s="16"/>
      <c r="C584" s="16"/>
      <c r="D584" s="16"/>
      <c r="E584" s="16"/>
      <c r="F584" s="17"/>
      <c r="G584" s="17"/>
      <c r="H584" s="18"/>
      <c r="I584" s="16"/>
      <c r="J584" s="16"/>
      <c r="K584" s="16"/>
      <c r="L584" s="81" t="e">
        <f t="shared" si="21"/>
        <v>#DIV/0!</v>
      </c>
      <c r="M584" s="16"/>
      <c r="N584" s="17"/>
      <c r="O584" s="16"/>
    </row>
    <row r="585" spans="1:15" x14ac:dyDescent="0.25">
      <c r="A585" s="16"/>
      <c r="B585" s="16"/>
      <c r="C585" s="16"/>
      <c r="D585" s="16"/>
      <c r="E585" s="16"/>
      <c r="F585" s="17"/>
      <c r="G585" s="17"/>
      <c r="H585" s="18"/>
      <c r="I585" s="16"/>
      <c r="J585" s="16"/>
      <c r="K585" s="16"/>
      <c r="L585" s="81" t="e">
        <f t="shared" si="21"/>
        <v>#DIV/0!</v>
      </c>
      <c r="M585" s="16"/>
      <c r="N585" s="17"/>
      <c r="O585" s="16"/>
    </row>
    <row r="586" spans="1:15" x14ac:dyDescent="0.25">
      <c r="A586" s="16"/>
      <c r="B586" s="16"/>
      <c r="C586" s="16"/>
      <c r="D586" s="16"/>
      <c r="E586" s="16"/>
      <c r="F586" s="17"/>
      <c r="G586" s="17"/>
      <c r="H586" s="18"/>
      <c r="I586" s="16"/>
      <c r="J586" s="16"/>
      <c r="K586" s="16"/>
      <c r="L586" s="81" t="e">
        <f t="shared" si="21"/>
        <v>#DIV/0!</v>
      </c>
      <c r="M586" s="16"/>
      <c r="N586" s="17"/>
      <c r="O586" s="16"/>
    </row>
    <row r="587" spans="1:15" x14ac:dyDescent="0.25">
      <c r="A587" s="16"/>
      <c r="B587" s="16"/>
      <c r="C587" s="16"/>
      <c r="D587" s="16"/>
      <c r="E587" s="16"/>
      <c r="F587" s="17"/>
      <c r="G587" s="17"/>
      <c r="H587" s="18"/>
      <c r="I587" s="16"/>
      <c r="J587" s="16"/>
      <c r="K587" s="16"/>
      <c r="L587" s="81" t="e">
        <f t="shared" si="21"/>
        <v>#DIV/0!</v>
      </c>
      <c r="M587" s="16"/>
      <c r="N587" s="17"/>
      <c r="O587" s="16"/>
    </row>
    <row r="588" spans="1:15" x14ac:dyDescent="0.25">
      <c r="A588" s="16"/>
      <c r="B588" s="16"/>
      <c r="C588" s="16"/>
      <c r="D588" s="16"/>
      <c r="E588" s="16"/>
      <c r="F588" s="17"/>
      <c r="G588" s="17"/>
      <c r="H588" s="18"/>
      <c r="I588" s="16"/>
      <c r="J588" s="16"/>
      <c r="K588" s="16"/>
      <c r="L588" s="81" t="e">
        <f t="shared" si="21"/>
        <v>#DIV/0!</v>
      </c>
      <c r="M588" s="16"/>
      <c r="N588" s="17"/>
      <c r="O588" s="16"/>
    </row>
    <row r="589" spans="1:15" x14ac:dyDescent="0.25">
      <c r="A589" s="16"/>
      <c r="B589" s="16"/>
      <c r="C589" s="16"/>
      <c r="D589" s="16"/>
      <c r="E589" s="16"/>
      <c r="F589" s="17"/>
      <c r="G589" s="17"/>
      <c r="H589" s="18"/>
      <c r="I589" s="16"/>
      <c r="J589" s="16"/>
      <c r="K589" s="16"/>
      <c r="L589" s="81" t="e">
        <f t="shared" si="21"/>
        <v>#DIV/0!</v>
      </c>
      <c r="M589" s="16"/>
      <c r="N589" s="17"/>
      <c r="O589" s="16"/>
    </row>
    <row r="590" spans="1:15" x14ac:dyDescent="0.25">
      <c r="A590" s="16"/>
      <c r="B590" s="16"/>
      <c r="C590" s="16"/>
      <c r="D590" s="16"/>
      <c r="E590" s="16"/>
      <c r="F590" s="17"/>
      <c r="G590" s="17"/>
      <c r="H590" s="18"/>
      <c r="I590" s="16"/>
      <c r="J590" s="16"/>
      <c r="K590" s="16"/>
      <c r="L590" s="81" t="e">
        <f t="shared" si="21"/>
        <v>#DIV/0!</v>
      </c>
      <c r="M590" s="16"/>
      <c r="N590" s="17"/>
      <c r="O590" s="16"/>
    </row>
    <row r="591" spans="1:15" x14ac:dyDescent="0.25">
      <c r="A591" s="16"/>
      <c r="B591" s="16"/>
      <c r="C591" s="16"/>
      <c r="D591" s="16"/>
      <c r="E591" s="16"/>
      <c r="F591" s="17"/>
      <c r="G591" s="17"/>
      <c r="H591" s="18"/>
      <c r="I591" s="16"/>
      <c r="J591" s="16"/>
      <c r="K591" s="16"/>
      <c r="L591" s="81" t="e">
        <f t="shared" si="21"/>
        <v>#DIV/0!</v>
      </c>
      <c r="M591" s="16"/>
      <c r="N591" s="17"/>
      <c r="O591" s="16"/>
    </row>
    <row r="592" spans="1:15" x14ac:dyDescent="0.25">
      <c r="A592" s="16"/>
      <c r="B592" s="16"/>
      <c r="C592" s="16"/>
      <c r="D592" s="16"/>
      <c r="E592" s="16"/>
      <c r="F592" s="17"/>
      <c r="G592" s="17"/>
      <c r="H592" s="18"/>
      <c r="I592" s="16"/>
      <c r="J592" s="16"/>
      <c r="K592" s="16"/>
      <c r="L592" s="81" t="e">
        <f t="shared" si="21"/>
        <v>#DIV/0!</v>
      </c>
      <c r="M592" s="16"/>
      <c r="N592" s="17"/>
      <c r="O592" s="16"/>
    </row>
    <row r="593" spans="1:15" x14ac:dyDescent="0.25">
      <c r="A593" s="16"/>
      <c r="B593" s="16"/>
      <c r="C593" s="16"/>
      <c r="D593" s="16"/>
      <c r="E593" s="16"/>
      <c r="F593" s="17"/>
      <c r="G593" s="17"/>
      <c r="H593" s="18"/>
      <c r="I593" s="16"/>
      <c r="J593" s="16"/>
      <c r="K593" s="16"/>
      <c r="L593" s="81" t="e">
        <f t="shared" si="21"/>
        <v>#DIV/0!</v>
      </c>
      <c r="M593" s="16"/>
      <c r="N593" s="17"/>
      <c r="O593" s="16"/>
    </row>
    <row r="594" spans="1:15" x14ac:dyDescent="0.25">
      <c r="A594" s="16"/>
      <c r="B594" s="16"/>
      <c r="C594" s="16"/>
      <c r="D594" s="16"/>
      <c r="E594" s="16"/>
      <c r="F594" s="17"/>
      <c r="G594" s="17"/>
      <c r="H594" s="18"/>
      <c r="I594" s="16"/>
      <c r="J594" s="16"/>
      <c r="K594" s="16"/>
      <c r="L594" s="81" t="e">
        <f t="shared" si="21"/>
        <v>#DIV/0!</v>
      </c>
      <c r="M594" s="16"/>
      <c r="N594" s="17"/>
      <c r="O594" s="16"/>
    </row>
    <row r="595" spans="1:15" x14ac:dyDescent="0.25">
      <c r="A595" s="16"/>
      <c r="B595" s="16"/>
      <c r="C595" s="16"/>
      <c r="D595" s="16"/>
      <c r="E595" s="16"/>
      <c r="F595" s="17"/>
      <c r="G595" s="17"/>
      <c r="H595" s="18"/>
      <c r="I595" s="16"/>
      <c r="J595" s="16"/>
      <c r="K595" s="16"/>
      <c r="L595" s="81" t="e">
        <f t="shared" si="21"/>
        <v>#DIV/0!</v>
      </c>
      <c r="M595" s="16"/>
      <c r="N595" s="17"/>
      <c r="O595" s="16"/>
    </row>
    <row r="596" spans="1:15" x14ac:dyDescent="0.25">
      <c r="A596" s="16"/>
      <c r="B596" s="16"/>
      <c r="C596" s="16"/>
      <c r="D596" s="16"/>
      <c r="E596" s="16"/>
      <c r="F596" s="17"/>
      <c r="G596" s="17"/>
      <c r="H596" s="18"/>
      <c r="I596" s="16"/>
      <c r="J596" s="16"/>
      <c r="K596" s="16"/>
      <c r="L596" s="81" t="e">
        <f t="shared" si="21"/>
        <v>#DIV/0!</v>
      </c>
      <c r="M596" s="16"/>
      <c r="N596" s="17"/>
      <c r="O596" s="16"/>
    </row>
    <row r="597" spans="1:15" x14ac:dyDescent="0.25">
      <c r="A597" s="16"/>
      <c r="B597" s="16"/>
      <c r="C597" s="16"/>
      <c r="D597" s="16"/>
      <c r="E597" s="16"/>
      <c r="F597" s="17"/>
      <c r="G597" s="17"/>
      <c r="H597" s="18"/>
      <c r="I597" s="16"/>
      <c r="J597" s="16"/>
      <c r="K597" s="16"/>
      <c r="L597" s="81" t="e">
        <f t="shared" si="21"/>
        <v>#DIV/0!</v>
      </c>
      <c r="M597" s="16"/>
      <c r="N597" s="17"/>
      <c r="O597" s="16"/>
    </row>
    <row r="598" spans="1:15" x14ac:dyDescent="0.25">
      <c r="A598" s="16"/>
      <c r="B598" s="16"/>
      <c r="C598" s="16"/>
      <c r="D598" s="16"/>
      <c r="E598" s="16"/>
      <c r="F598" s="17"/>
      <c r="G598" s="17"/>
      <c r="H598" s="18"/>
      <c r="I598" s="16"/>
      <c r="J598" s="16"/>
      <c r="K598" s="16"/>
      <c r="L598" s="81" t="e">
        <f t="shared" si="21"/>
        <v>#DIV/0!</v>
      </c>
      <c r="M598" s="16"/>
      <c r="N598" s="17"/>
      <c r="O598" s="16"/>
    </row>
    <row r="599" spans="1:15" x14ac:dyDescent="0.25">
      <c r="A599" s="16"/>
      <c r="B599" s="16"/>
      <c r="C599" s="16"/>
      <c r="D599" s="16"/>
      <c r="E599" s="16"/>
      <c r="F599" s="17"/>
      <c r="G599" s="17"/>
      <c r="H599" s="18"/>
      <c r="I599" s="16"/>
      <c r="J599" s="16"/>
      <c r="K599" s="16"/>
      <c r="L599" s="81" t="e">
        <f t="shared" si="21"/>
        <v>#DIV/0!</v>
      </c>
      <c r="M599" s="16"/>
      <c r="N599" s="17"/>
      <c r="O599" s="16"/>
    </row>
    <row r="600" spans="1:15" x14ac:dyDescent="0.25">
      <c r="A600" s="16"/>
      <c r="B600" s="16"/>
      <c r="C600" s="16"/>
      <c r="D600" s="16"/>
      <c r="E600" s="16"/>
      <c r="F600" s="17"/>
      <c r="G600" s="17"/>
      <c r="H600" s="18"/>
      <c r="I600" s="16"/>
      <c r="J600" s="16"/>
      <c r="K600" s="16"/>
      <c r="L600" s="81" t="e">
        <f t="shared" si="21"/>
        <v>#DIV/0!</v>
      </c>
      <c r="M600" s="16"/>
      <c r="N600" s="17"/>
      <c r="O600" s="16"/>
    </row>
    <row r="601" spans="1:15" x14ac:dyDescent="0.25">
      <c r="A601" s="16"/>
      <c r="B601" s="16"/>
      <c r="C601" s="16"/>
      <c r="D601" s="16"/>
      <c r="E601" s="16"/>
      <c r="F601" s="17"/>
      <c r="G601" s="17"/>
      <c r="H601" s="18"/>
      <c r="I601" s="16"/>
      <c r="J601" s="16"/>
      <c r="K601" s="16"/>
      <c r="L601" s="81" t="e">
        <f t="shared" si="21"/>
        <v>#DIV/0!</v>
      </c>
      <c r="M601" s="16"/>
      <c r="N601" s="17"/>
      <c r="O601" s="16"/>
    </row>
    <row r="602" spans="1:15" x14ac:dyDescent="0.25">
      <c r="A602" s="16"/>
      <c r="B602" s="16"/>
      <c r="C602" s="16"/>
      <c r="D602" s="16"/>
      <c r="E602" s="16"/>
      <c r="F602" s="17"/>
      <c r="G602" s="17"/>
      <c r="H602" s="18"/>
      <c r="I602" s="16"/>
      <c r="J602" s="16"/>
      <c r="K602" s="16"/>
      <c r="L602" s="81" t="e">
        <f t="shared" si="21"/>
        <v>#DIV/0!</v>
      </c>
      <c r="M602" s="16"/>
      <c r="N602" s="17"/>
      <c r="O602" s="16"/>
    </row>
    <row r="603" spans="1:15" x14ac:dyDescent="0.25">
      <c r="A603" s="16"/>
      <c r="B603" s="16"/>
      <c r="C603" s="16"/>
      <c r="D603" s="16"/>
      <c r="E603" s="16"/>
      <c r="F603" s="17"/>
      <c r="G603" s="17"/>
      <c r="H603" s="18"/>
      <c r="I603" s="16"/>
      <c r="J603" s="16"/>
      <c r="K603" s="16"/>
      <c r="L603" s="81" t="e">
        <f t="shared" si="21"/>
        <v>#DIV/0!</v>
      </c>
      <c r="M603" s="16"/>
      <c r="N603" s="17"/>
      <c r="O603" s="16"/>
    </row>
    <row r="604" spans="1:15" x14ac:dyDescent="0.25">
      <c r="A604" s="16"/>
      <c r="B604" s="16"/>
      <c r="C604" s="16"/>
      <c r="D604" s="16"/>
      <c r="E604" s="16"/>
      <c r="F604" s="17"/>
      <c r="G604" s="17"/>
      <c r="H604" s="18"/>
      <c r="I604" s="16"/>
      <c r="J604" s="16"/>
      <c r="K604" s="16"/>
      <c r="L604" s="81" t="e">
        <f t="shared" si="21"/>
        <v>#DIV/0!</v>
      </c>
      <c r="M604" s="16"/>
      <c r="N604" s="17"/>
      <c r="O604" s="16"/>
    </row>
    <row r="605" spans="1:15" x14ac:dyDescent="0.25">
      <c r="A605" s="16"/>
      <c r="B605" s="16"/>
      <c r="C605" s="16"/>
      <c r="D605" s="16"/>
      <c r="E605" s="16"/>
      <c r="F605" s="17"/>
      <c r="G605" s="17"/>
      <c r="H605" s="18"/>
      <c r="I605" s="16"/>
      <c r="J605" s="16"/>
      <c r="K605" s="16"/>
      <c r="L605" s="81" t="e">
        <f t="shared" si="21"/>
        <v>#DIV/0!</v>
      </c>
      <c r="M605" s="16"/>
      <c r="N605" s="17"/>
      <c r="O605" s="16"/>
    </row>
    <row r="606" spans="1:15" x14ac:dyDescent="0.25">
      <c r="A606" s="16"/>
      <c r="B606" s="16"/>
      <c r="C606" s="16"/>
      <c r="D606" s="16"/>
      <c r="E606" s="16"/>
      <c r="F606" s="17"/>
      <c r="G606" s="17"/>
      <c r="H606" s="18"/>
      <c r="I606" s="16"/>
      <c r="J606" s="16"/>
      <c r="K606" s="16"/>
      <c r="L606" s="81" t="e">
        <f t="shared" si="21"/>
        <v>#DIV/0!</v>
      </c>
      <c r="M606" s="16"/>
      <c r="N606" s="17"/>
      <c r="O606" s="16"/>
    </row>
    <row r="607" spans="1:15" x14ac:dyDescent="0.25">
      <c r="A607" s="16"/>
      <c r="B607" s="16"/>
      <c r="C607" s="16"/>
      <c r="D607" s="16"/>
      <c r="E607" s="16"/>
      <c r="F607" s="17"/>
      <c r="G607" s="17"/>
      <c r="H607" s="18"/>
      <c r="I607" s="16"/>
      <c r="J607" s="16"/>
      <c r="K607" s="16"/>
      <c r="L607" s="81" t="e">
        <f t="shared" si="21"/>
        <v>#DIV/0!</v>
      </c>
      <c r="M607" s="16"/>
      <c r="N607" s="17"/>
      <c r="O607" s="16"/>
    </row>
    <row r="608" spans="1:15" x14ac:dyDescent="0.25">
      <c r="A608" s="16"/>
      <c r="B608" s="16"/>
      <c r="C608" s="16"/>
      <c r="D608" s="16"/>
      <c r="E608" s="16"/>
      <c r="F608" s="17"/>
      <c r="G608" s="17"/>
      <c r="H608" s="18"/>
      <c r="I608" s="16"/>
      <c r="J608" s="16"/>
      <c r="K608" s="16"/>
      <c r="L608" s="81" t="e">
        <f t="shared" si="21"/>
        <v>#DIV/0!</v>
      </c>
      <c r="M608" s="16"/>
      <c r="N608" s="17"/>
      <c r="O608" s="16"/>
    </row>
    <row r="609" spans="1:15" x14ac:dyDescent="0.25">
      <c r="A609" s="16"/>
      <c r="B609" s="16"/>
      <c r="C609" s="16"/>
      <c r="D609" s="16"/>
      <c r="E609" s="16"/>
      <c r="F609" s="17"/>
      <c r="G609" s="17"/>
      <c r="H609" s="18"/>
      <c r="I609" s="16"/>
      <c r="J609" s="16"/>
      <c r="K609" s="16"/>
      <c r="L609" s="81" t="e">
        <f t="shared" si="21"/>
        <v>#DIV/0!</v>
      </c>
      <c r="M609" s="16"/>
      <c r="N609" s="17"/>
      <c r="O609" s="16"/>
    </row>
    <row r="610" spans="1:15" x14ac:dyDescent="0.25">
      <c r="A610" s="16"/>
      <c r="B610" s="16"/>
      <c r="C610" s="16"/>
      <c r="D610" s="16"/>
      <c r="E610" s="16"/>
      <c r="F610" s="17"/>
      <c r="G610" s="17"/>
      <c r="H610" s="18"/>
      <c r="I610" s="16"/>
      <c r="J610" s="16"/>
      <c r="K610" s="16"/>
      <c r="L610" s="81" t="e">
        <f t="shared" si="21"/>
        <v>#DIV/0!</v>
      </c>
      <c r="M610" s="16"/>
      <c r="N610" s="17"/>
      <c r="O610" s="16"/>
    </row>
    <row r="611" spans="1:15" x14ac:dyDescent="0.25">
      <c r="A611" s="16"/>
      <c r="B611" s="16"/>
      <c r="C611" s="16"/>
      <c r="D611" s="16"/>
      <c r="E611" s="16"/>
      <c r="F611" s="17"/>
      <c r="G611" s="17"/>
      <c r="H611" s="18"/>
      <c r="I611" s="16"/>
      <c r="J611" s="16"/>
      <c r="K611" s="16"/>
      <c r="L611" s="81" t="e">
        <f t="shared" si="21"/>
        <v>#DIV/0!</v>
      </c>
      <c r="M611" s="16"/>
      <c r="N611" s="17"/>
      <c r="O611" s="16"/>
    </row>
    <row r="612" spans="1:15" x14ac:dyDescent="0.25">
      <c r="A612" s="16"/>
      <c r="B612" s="16"/>
      <c r="C612" s="16"/>
      <c r="D612" s="16"/>
      <c r="E612" s="16"/>
      <c r="F612" s="17"/>
      <c r="G612" s="17"/>
      <c r="H612" s="18"/>
      <c r="I612" s="16"/>
      <c r="J612" s="16"/>
      <c r="K612" s="16"/>
      <c r="L612" s="81" t="e">
        <f t="shared" si="21"/>
        <v>#DIV/0!</v>
      </c>
      <c r="M612" s="16"/>
      <c r="N612" s="17"/>
      <c r="O612" s="16"/>
    </row>
    <row r="613" spans="1:15" x14ac:dyDescent="0.25">
      <c r="A613" s="16"/>
      <c r="B613" s="16"/>
      <c r="C613" s="16"/>
      <c r="D613" s="16"/>
      <c r="E613" s="16"/>
      <c r="F613" s="17"/>
      <c r="G613" s="17"/>
      <c r="H613" s="18"/>
      <c r="I613" s="16"/>
      <c r="J613" s="16"/>
      <c r="K613" s="16"/>
      <c r="L613" s="81" t="e">
        <f t="shared" si="21"/>
        <v>#DIV/0!</v>
      </c>
      <c r="M613" s="16"/>
      <c r="N613" s="17"/>
      <c r="O613" s="16"/>
    </row>
    <row r="614" spans="1:15" x14ac:dyDescent="0.25">
      <c r="A614" s="16"/>
      <c r="B614" s="16"/>
      <c r="C614" s="16"/>
      <c r="D614" s="16"/>
      <c r="E614" s="16"/>
      <c r="F614" s="17"/>
      <c r="G614" s="17"/>
      <c r="H614" s="18"/>
      <c r="I614" s="16"/>
      <c r="J614" s="16"/>
      <c r="K614" s="16"/>
      <c r="L614" s="81" t="e">
        <f t="shared" si="21"/>
        <v>#DIV/0!</v>
      </c>
      <c r="M614" s="16"/>
      <c r="N614" s="17"/>
      <c r="O614" s="16"/>
    </row>
    <row r="615" spans="1:15" x14ac:dyDescent="0.25">
      <c r="A615" s="16"/>
      <c r="B615" s="16"/>
      <c r="C615" s="16"/>
      <c r="D615" s="16"/>
      <c r="E615" s="16"/>
      <c r="F615" s="17"/>
      <c r="G615" s="17"/>
      <c r="H615" s="18"/>
      <c r="I615" s="16"/>
      <c r="J615" s="16"/>
      <c r="K615" s="16"/>
      <c r="L615" s="81" t="e">
        <f t="shared" si="21"/>
        <v>#DIV/0!</v>
      </c>
      <c r="M615" s="16"/>
      <c r="N615" s="17"/>
      <c r="O615" s="16"/>
    </row>
    <row r="616" spans="1:15" x14ac:dyDescent="0.25">
      <c r="A616" s="16"/>
      <c r="B616" s="16"/>
      <c r="C616" s="16"/>
      <c r="D616" s="16"/>
      <c r="E616" s="16"/>
      <c r="F616" s="17"/>
      <c r="G616" s="17"/>
      <c r="H616" s="18"/>
      <c r="I616" s="16"/>
      <c r="J616" s="16"/>
      <c r="K616" s="16"/>
      <c r="L616" s="81" t="e">
        <f t="shared" si="21"/>
        <v>#DIV/0!</v>
      </c>
      <c r="M616" s="16"/>
      <c r="N616" s="17"/>
      <c r="O616" s="16"/>
    </row>
    <row r="617" spans="1:15" x14ac:dyDescent="0.25">
      <c r="A617" s="16"/>
      <c r="B617" s="16"/>
      <c r="C617" s="16"/>
      <c r="D617" s="16"/>
      <c r="E617" s="16"/>
      <c r="F617" s="17"/>
      <c r="G617" s="17"/>
      <c r="H617" s="18"/>
      <c r="I617" s="16"/>
      <c r="J617" s="16"/>
      <c r="K617" s="16"/>
      <c r="L617" s="81" t="e">
        <f t="shared" si="21"/>
        <v>#DIV/0!</v>
      </c>
      <c r="M617" s="16"/>
      <c r="N617" s="17"/>
      <c r="O617" s="16"/>
    </row>
    <row r="618" spans="1:15" x14ac:dyDescent="0.25">
      <c r="A618" s="16"/>
      <c r="B618" s="16"/>
      <c r="C618" s="16"/>
      <c r="D618" s="16"/>
      <c r="E618" s="16"/>
      <c r="F618" s="17"/>
      <c r="G618" s="17"/>
      <c r="H618" s="18"/>
      <c r="I618" s="16"/>
      <c r="J618" s="16"/>
      <c r="K618" s="16"/>
      <c r="L618" s="81" t="e">
        <f t="shared" si="21"/>
        <v>#DIV/0!</v>
      </c>
      <c r="M618" s="16"/>
      <c r="N618" s="17"/>
      <c r="O618" s="16"/>
    </row>
    <row r="619" spans="1:15" x14ac:dyDescent="0.25">
      <c r="A619" s="16"/>
      <c r="B619" s="16"/>
      <c r="C619" s="16"/>
      <c r="D619" s="16"/>
      <c r="E619" s="16"/>
      <c r="F619" s="17"/>
      <c r="G619" s="17"/>
      <c r="H619" s="18"/>
      <c r="I619" s="16"/>
      <c r="J619" s="16"/>
      <c r="K619" s="16"/>
      <c r="L619" s="81" t="e">
        <f t="shared" si="21"/>
        <v>#DIV/0!</v>
      </c>
      <c r="M619" s="16"/>
      <c r="N619" s="17"/>
      <c r="O619" s="16"/>
    </row>
    <row r="620" spans="1:15" x14ac:dyDescent="0.25">
      <c r="A620" s="16"/>
      <c r="B620" s="16"/>
      <c r="C620" s="16"/>
      <c r="D620" s="16"/>
      <c r="E620" s="16"/>
      <c r="F620" s="17"/>
      <c r="G620" s="17"/>
      <c r="H620" s="18"/>
      <c r="I620" s="16"/>
      <c r="J620" s="16"/>
      <c r="K620" s="16"/>
      <c r="L620" s="81" t="e">
        <f t="shared" si="21"/>
        <v>#DIV/0!</v>
      </c>
      <c r="M620" s="16"/>
      <c r="N620" s="17"/>
      <c r="O620" s="16"/>
    </row>
    <row r="621" spans="1:15" x14ac:dyDescent="0.25">
      <c r="A621" s="16"/>
      <c r="B621" s="16"/>
      <c r="C621" s="16"/>
      <c r="D621" s="16"/>
      <c r="E621" s="16"/>
      <c r="F621" s="17"/>
      <c r="G621" s="17"/>
      <c r="H621" s="18"/>
      <c r="I621" s="16"/>
      <c r="J621" s="16"/>
      <c r="K621" s="16"/>
      <c r="L621" s="81" t="e">
        <f t="shared" si="21"/>
        <v>#DIV/0!</v>
      </c>
      <c r="M621" s="16"/>
      <c r="N621" s="17"/>
      <c r="O621" s="16"/>
    </row>
    <row r="622" spans="1:15" x14ac:dyDescent="0.25">
      <c r="A622" s="16"/>
      <c r="B622" s="16"/>
      <c r="C622" s="16"/>
      <c r="D622" s="16"/>
      <c r="E622" s="16"/>
      <c r="F622" s="17"/>
      <c r="G622" s="17"/>
      <c r="H622" s="18"/>
      <c r="I622" s="16"/>
      <c r="J622" s="16"/>
      <c r="K622" s="16"/>
      <c r="L622" s="81" t="e">
        <f t="shared" si="21"/>
        <v>#DIV/0!</v>
      </c>
      <c r="M622" s="16"/>
      <c r="N622" s="17"/>
      <c r="O622" s="16"/>
    </row>
    <row r="623" spans="1:15" x14ac:dyDescent="0.25">
      <c r="A623" s="16"/>
      <c r="B623" s="16"/>
      <c r="C623" s="16"/>
      <c r="D623" s="16"/>
      <c r="E623" s="16"/>
      <c r="F623" s="17"/>
      <c r="G623" s="17"/>
      <c r="H623" s="18"/>
      <c r="I623" s="16"/>
      <c r="J623" s="16"/>
      <c r="K623" s="16"/>
      <c r="L623" s="81" t="e">
        <f t="shared" si="21"/>
        <v>#DIV/0!</v>
      </c>
      <c r="M623" s="16"/>
      <c r="N623" s="17"/>
      <c r="O623" s="16"/>
    </row>
    <row r="624" spans="1:15" x14ac:dyDescent="0.25">
      <c r="A624" s="16"/>
      <c r="B624" s="16"/>
      <c r="C624" s="16"/>
      <c r="D624" s="16"/>
      <c r="E624" s="16"/>
      <c r="F624" s="17"/>
      <c r="G624" s="17"/>
      <c r="H624" s="18"/>
      <c r="I624" s="16"/>
      <c r="J624" s="16"/>
      <c r="K624" s="16"/>
      <c r="L624" s="81" t="e">
        <f t="shared" si="21"/>
        <v>#DIV/0!</v>
      </c>
      <c r="M624" s="16"/>
      <c r="N624" s="17"/>
      <c r="O624" s="16"/>
    </row>
    <row r="625" spans="1:15" x14ac:dyDescent="0.25">
      <c r="A625" s="16"/>
      <c r="B625" s="16"/>
      <c r="C625" s="16"/>
      <c r="D625" s="16"/>
      <c r="E625" s="16"/>
      <c r="F625" s="17"/>
      <c r="G625" s="17"/>
      <c r="H625" s="18"/>
      <c r="I625" s="16"/>
      <c r="J625" s="16"/>
      <c r="K625" s="16"/>
      <c r="L625" s="81" t="e">
        <f t="shared" si="21"/>
        <v>#DIV/0!</v>
      </c>
      <c r="M625" s="16"/>
      <c r="N625" s="17"/>
      <c r="O625" s="16"/>
    </row>
    <row r="626" spans="1:15" x14ac:dyDescent="0.25">
      <c r="A626" s="16"/>
      <c r="B626" s="16"/>
      <c r="C626" s="16"/>
      <c r="D626" s="16"/>
      <c r="E626" s="16"/>
      <c r="F626" s="17"/>
      <c r="G626" s="17"/>
      <c r="H626" s="18"/>
      <c r="I626" s="16"/>
      <c r="J626" s="16"/>
      <c r="K626" s="16"/>
      <c r="L626" s="81" t="e">
        <f t="shared" si="21"/>
        <v>#DIV/0!</v>
      </c>
      <c r="M626" s="16"/>
      <c r="N626" s="17"/>
      <c r="O626" s="16"/>
    </row>
    <row r="627" spans="1:15" x14ac:dyDescent="0.25">
      <c r="A627" s="16"/>
      <c r="B627" s="16"/>
      <c r="C627" s="16"/>
      <c r="D627" s="16"/>
      <c r="E627" s="16"/>
      <c r="F627" s="17"/>
      <c r="G627" s="17"/>
      <c r="H627" s="18"/>
      <c r="I627" s="16"/>
      <c r="J627" s="16"/>
      <c r="K627" s="16"/>
      <c r="L627" s="81" t="e">
        <f t="shared" si="21"/>
        <v>#DIV/0!</v>
      </c>
      <c r="M627" s="16"/>
      <c r="N627" s="17"/>
      <c r="O627" s="16"/>
    </row>
    <row r="628" spans="1:15" x14ac:dyDescent="0.25">
      <c r="A628" s="16"/>
      <c r="B628" s="16"/>
      <c r="C628" s="16"/>
      <c r="D628" s="16"/>
      <c r="E628" s="16"/>
      <c r="F628" s="17"/>
      <c r="G628" s="17"/>
      <c r="H628" s="18"/>
      <c r="I628" s="16"/>
      <c r="J628" s="16"/>
      <c r="K628" s="16"/>
      <c r="L628" s="81" t="e">
        <f t="shared" si="21"/>
        <v>#DIV/0!</v>
      </c>
      <c r="M628" s="16"/>
      <c r="N628" s="17"/>
      <c r="O628" s="16"/>
    </row>
    <row r="629" spans="1:15" x14ac:dyDescent="0.25">
      <c r="A629" s="16"/>
      <c r="B629" s="16"/>
      <c r="C629" s="16"/>
      <c r="D629" s="16"/>
      <c r="E629" s="16"/>
      <c r="F629" s="17"/>
      <c r="G629" s="17"/>
      <c r="H629" s="18"/>
      <c r="I629" s="16"/>
      <c r="J629" s="16"/>
      <c r="K629" s="16"/>
      <c r="L629" s="81" t="e">
        <f t="shared" si="21"/>
        <v>#DIV/0!</v>
      </c>
      <c r="M629" s="16"/>
      <c r="N629" s="17"/>
      <c r="O629" s="16"/>
    </row>
    <row r="630" spans="1:15" x14ac:dyDescent="0.25">
      <c r="A630" s="16"/>
      <c r="B630" s="16"/>
      <c r="C630" s="16"/>
      <c r="D630" s="16"/>
      <c r="E630" s="16"/>
      <c r="F630" s="17"/>
      <c r="G630" s="17"/>
      <c r="H630" s="18"/>
      <c r="I630" s="16"/>
      <c r="J630" s="16"/>
      <c r="K630" s="16"/>
      <c r="L630" s="81" t="e">
        <f t="shared" si="21"/>
        <v>#DIV/0!</v>
      </c>
      <c r="M630" s="16"/>
      <c r="N630" s="17"/>
      <c r="O630" s="16"/>
    </row>
    <row r="631" spans="1:15" x14ac:dyDescent="0.25">
      <c r="A631" s="16"/>
      <c r="B631" s="16"/>
      <c r="C631" s="16"/>
      <c r="D631" s="16"/>
      <c r="E631" s="16"/>
      <c r="F631" s="17"/>
      <c r="G631" s="17"/>
      <c r="H631" s="18"/>
      <c r="I631" s="16"/>
      <c r="J631" s="16"/>
      <c r="K631" s="16"/>
      <c r="L631" s="81" t="e">
        <f t="shared" si="21"/>
        <v>#DIV/0!</v>
      </c>
      <c r="M631" s="16"/>
      <c r="N631" s="17"/>
      <c r="O631" s="16"/>
    </row>
    <row r="632" spans="1:15" x14ac:dyDescent="0.25">
      <c r="A632" s="16"/>
      <c r="B632" s="16"/>
      <c r="C632" s="16"/>
      <c r="D632" s="16"/>
      <c r="E632" s="16"/>
      <c r="F632" s="17"/>
      <c r="G632" s="17"/>
      <c r="H632" s="18"/>
      <c r="I632" s="16"/>
      <c r="J632" s="16"/>
      <c r="K632" s="16"/>
      <c r="L632" s="81" t="e">
        <f t="shared" si="21"/>
        <v>#DIV/0!</v>
      </c>
      <c r="M632" s="16"/>
      <c r="N632" s="17"/>
      <c r="O632" s="16"/>
    </row>
    <row r="633" spans="1:15" x14ac:dyDescent="0.25">
      <c r="A633" s="16"/>
      <c r="B633" s="16"/>
      <c r="C633" s="16"/>
      <c r="D633" s="16"/>
      <c r="E633" s="16"/>
      <c r="F633" s="17"/>
      <c r="G633" s="17"/>
      <c r="H633" s="18"/>
      <c r="I633" s="16"/>
      <c r="J633" s="16"/>
      <c r="K633" s="16"/>
      <c r="L633" s="81" t="e">
        <f t="shared" si="21"/>
        <v>#DIV/0!</v>
      </c>
      <c r="M633" s="16"/>
      <c r="N633" s="17"/>
      <c r="O633" s="16"/>
    </row>
    <row r="634" spans="1:15" x14ac:dyDescent="0.25">
      <c r="A634" s="16"/>
      <c r="B634" s="16"/>
      <c r="C634" s="16"/>
      <c r="D634" s="16"/>
      <c r="E634" s="16"/>
      <c r="F634" s="17"/>
      <c r="G634" s="17"/>
      <c r="H634" s="18"/>
      <c r="I634" s="16"/>
      <c r="J634" s="16"/>
      <c r="K634" s="16"/>
      <c r="L634" s="81" t="e">
        <f t="shared" si="21"/>
        <v>#DIV/0!</v>
      </c>
      <c r="M634" s="16"/>
      <c r="N634" s="17"/>
      <c r="O634" s="16"/>
    </row>
    <row r="635" spans="1:15" x14ac:dyDescent="0.25">
      <c r="A635" s="16"/>
      <c r="B635" s="16"/>
      <c r="C635" s="16"/>
      <c r="D635" s="16"/>
      <c r="E635" s="16"/>
      <c r="F635" s="17"/>
      <c r="G635" s="17"/>
      <c r="H635" s="18"/>
      <c r="I635" s="16"/>
      <c r="J635" s="16"/>
      <c r="K635" s="16"/>
      <c r="L635" s="81" t="e">
        <f t="shared" si="21"/>
        <v>#DIV/0!</v>
      </c>
      <c r="M635" s="16"/>
      <c r="N635" s="17"/>
      <c r="O635" s="16"/>
    </row>
    <row r="636" spans="1:15" x14ac:dyDescent="0.25">
      <c r="A636" s="16"/>
      <c r="B636" s="16"/>
      <c r="C636" s="16"/>
      <c r="D636" s="16"/>
      <c r="E636" s="16"/>
      <c r="F636" s="17"/>
      <c r="G636" s="17"/>
      <c r="H636" s="18"/>
      <c r="I636" s="16"/>
      <c r="J636" s="16"/>
      <c r="K636" s="16"/>
      <c r="L636" s="81" t="e">
        <f t="shared" si="21"/>
        <v>#DIV/0!</v>
      </c>
      <c r="M636" s="16"/>
      <c r="N636" s="17"/>
      <c r="O636" s="16"/>
    </row>
    <row r="637" spans="1:15" x14ac:dyDescent="0.25">
      <c r="A637" s="16"/>
      <c r="B637" s="16"/>
      <c r="C637" s="16"/>
      <c r="D637" s="16"/>
      <c r="E637" s="16"/>
      <c r="F637" s="17"/>
      <c r="G637" s="17"/>
      <c r="H637" s="18"/>
      <c r="I637" s="16"/>
      <c r="J637" s="16"/>
      <c r="K637" s="16"/>
      <c r="L637" s="81" t="e">
        <f t="shared" si="21"/>
        <v>#DIV/0!</v>
      </c>
      <c r="M637" s="16"/>
      <c r="N637" s="17"/>
      <c r="O637" s="16"/>
    </row>
    <row r="638" spans="1:15" x14ac:dyDescent="0.25">
      <c r="A638" s="16"/>
      <c r="B638" s="16"/>
      <c r="C638" s="16"/>
      <c r="D638" s="16"/>
      <c r="E638" s="16"/>
      <c r="F638" s="17"/>
      <c r="G638" s="17"/>
      <c r="H638" s="18"/>
      <c r="I638" s="16"/>
      <c r="J638" s="16"/>
      <c r="K638" s="16"/>
      <c r="L638" s="81" t="e">
        <f t="shared" si="21"/>
        <v>#DIV/0!</v>
      </c>
      <c r="M638" s="16"/>
      <c r="N638" s="17"/>
      <c r="O638" s="16"/>
    </row>
    <row r="639" spans="1:15" x14ac:dyDescent="0.25">
      <c r="A639" s="16"/>
      <c r="B639" s="16"/>
      <c r="C639" s="16"/>
      <c r="D639" s="16"/>
      <c r="E639" s="16"/>
      <c r="F639" s="17"/>
      <c r="G639" s="17"/>
      <c r="H639" s="18"/>
      <c r="I639" s="16"/>
      <c r="J639" s="16"/>
      <c r="K639" s="16"/>
      <c r="L639" s="81" t="e">
        <f t="shared" si="21"/>
        <v>#DIV/0!</v>
      </c>
      <c r="M639" s="16"/>
      <c r="N639" s="17"/>
      <c r="O639" s="16"/>
    </row>
    <row r="640" spans="1:15" x14ac:dyDescent="0.25">
      <c r="A640" s="16"/>
      <c r="B640" s="16"/>
      <c r="C640" s="16"/>
      <c r="D640" s="16"/>
      <c r="E640" s="16"/>
      <c r="F640" s="17"/>
      <c r="G640" s="17"/>
      <c r="H640" s="18"/>
      <c r="I640" s="16"/>
      <c r="J640" s="16"/>
      <c r="K640" s="16"/>
      <c r="L640" s="81" t="e">
        <f t="shared" si="21"/>
        <v>#DIV/0!</v>
      </c>
      <c r="M640" s="16"/>
      <c r="N640" s="17"/>
      <c r="O640" s="16"/>
    </row>
    <row r="641" spans="1:15" x14ac:dyDescent="0.25">
      <c r="A641" s="16"/>
      <c r="B641" s="16"/>
      <c r="C641" s="16"/>
      <c r="D641" s="16"/>
      <c r="E641" s="16"/>
      <c r="F641" s="17"/>
      <c r="G641" s="17"/>
      <c r="H641" s="18"/>
      <c r="I641" s="16"/>
      <c r="J641" s="16"/>
      <c r="K641" s="16"/>
      <c r="L641" s="81" t="e">
        <f t="shared" si="21"/>
        <v>#DIV/0!</v>
      </c>
      <c r="M641" s="16"/>
      <c r="N641" s="17"/>
      <c r="O641" s="16"/>
    </row>
    <row r="642" spans="1:15" x14ac:dyDescent="0.25">
      <c r="A642" s="16"/>
      <c r="B642" s="16"/>
      <c r="C642" s="16"/>
      <c r="D642" s="16"/>
      <c r="E642" s="16"/>
      <c r="F642" s="17"/>
      <c r="G642" s="17"/>
      <c r="H642" s="18"/>
      <c r="I642" s="16"/>
      <c r="J642" s="16"/>
      <c r="K642" s="16"/>
      <c r="L642" s="81" t="e">
        <f t="shared" si="21"/>
        <v>#DIV/0!</v>
      </c>
      <c r="M642" s="16"/>
      <c r="N642" s="17"/>
      <c r="O642" s="16"/>
    </row>
    <row r="643" spans="1:15" x14ac:dyDescent="0.25">
      <c r="A643" s="16"/>
      <c r="B643" s="16"/>
      <c r="C643" s="16"/>
      <c r="D643" s="16"/>
      <c r="E643" s="16"/>
      <c r="F643" s="17"/>
      <c r="G643" s="17"/>
      <c r="H643" s="18"/>
      <c r="I643" s="16"/>
      <c r="J643" s="16"/>
      <c r="K643" s="16"/>
      <c r="L643" s="81" t="e">
        <f t="shared" si="21"/>
        <v>#DIV/0!</v>
      </c>
      <c r="M643" s="16"/>
      <c r="N643" s="17"/>
      <c r="O643" s="16"/>
    </row>
    <row r="644" spans="1:15" x14ac:dyDescent="0.25">
      <c r="A644" s="16"/>
      <c r="B644" s="16"/>
      <c r="C644" s="16"/>
      <c r="D644" s="16"/>
      <c r="E644" s="16"/>
      <c r="F644" s="17"/>
      <c r="G644" s="17"/>
      <c r="H644" s="18"/>
      <c r="I644" s="16"/>
      <c r="J644" s="16"/>
      <c r="K644" s="16"/>
      <c r="L644" s="81" t="e">
        <f t="shared" si="21"/>
        <v>#DIV/0!</v>
      </c>
      <c r="M644" s="16"/>
      <c r="N644" s="17"/>
      <c r="O644" s="16"/>
    </row>
    <row r="645" spans="1:15" x14ac:dyDescent="0.25">
      <c r="A645" s="16"/>
      <c r="B645" s="16"/>
      <c r="C645" s="16"/>
      <c r="D645" s="16"/>
      <c r="E645" s="16"/>
      <c r="F645" s="17"/>
      <c r="G645" s="17"/>
      <c r="H645" s="18"/>
      <c r="I645" s="16"/>
      <c r="J645" s="16"/>
      <c r="K645" s="16"/>
      <c r="L645" s="81" t="e">
        <f t="shared" si="21"/>
        <v>#DIV/0!</v>
      </c>
      <c r="M645" s="16"/>
      <c r="N645" s="17"/>
      <c r="O645" s="16"/>
    </row>
    <row r="646" spans="1:15" x14ac:dyDescent="0.25">
      <c r="A646" s="16"/>
      <c r="B646" s="16"/>
      <c r="C646" s="16"/>
      <c r="D646" s="16"/>
      <c r="E646" s="16"/>
      <c r="F646" s="17"/>
      <c r="G646" s="17"/>
      <c r="H646" s="18"/>
      <c r="I646" s="16"/>
      <c r="J646" s="16"/>
      <c r="K646" s="16"/>
      <c r="L646" s="81" t="e">
        <f t="shared" ref="L646:L709" si="22">IF((K646/D646)&gt;100%,100%,(K646/D646))</f>
        <v>#DIV/0!</v>
      </c>
      <c r="M646" s="16"/>
      <c r="N646" s="17"/>
      <c r="O646" s="16"/>
    </row>
    <row r="647" spans="1:15" x14ac:dyDescent="0.25">
      <c r="A647" s="16"/>
      <c r="B647" s="16"/>
      <c r="C647" s="16"/>
      <c r="D647" s="16"/>
      <c r="E647" s="16"/>
      <c r="F647" s="17"/>
      <c r="G647" s="17"/>
      <c r="H647" s="18"/>
      <c r="I647" s="16"/>
      <c r="J647" s="16"/>
      <c r="K647" s="16"/>
      <c r="L647" s="81" t="e">
        <f t="shared" si="22"/>
        <v>#DIV/0!</v>
      </c>
      <c r="M647" s="16"/>
      <c r="N647" s="17"/>
      <c r="O647" s="16"/>
    </row>
    <row r="648" spans="1:15" x14ac:dyDescent="0.25">
      <c r="A648" s="16"/>
      <c r="B648" s="16"/>
      <c r="C648" s="16"/>
      <c r="D648" s="16"/>
      <c r="E648" s="16"/>
      <c r="F648" s="17"/>
      <c r="G648" s="17"/>
      <c r="H648" s="18"/>
      <c r="I648" s="16"/>
      <c r="J648" s="16"/>
      <c r="K648" s="16"/>
      <c r="L648" s="81" t="e">
        <f t="shared" si="22"/>
        <v>#DIV/0!</v>
      </c>
      <c r="M648" s="16"/>
      <c r="N648" s="17"/>
      <c r="O648" s="16"/>
    </row>
    <row r="649" spans="1:15" x14ac:dyDescent="0.25">
      <c r="A649" s="16"/>
      <c r="B649" s="16"/>
      <c r="C649" s="16"/>
      <c r="D649" s="16"/>
      <c r="E649" s="16"/>
      <c r="F649" s="17"/>
      <c r="G649" s="17"/>
      <c r="H649" s="18"/>
      <c r="I649" s="16"/>
      <c r="J649" s="16"/>
      <c r="K649" s="16"/>
      <c r="L649" s="81" t="e">
        <f t="shared" si="22"/>
        <v>#DIV/0!</v>
      </c>
      <c r="M649" s="16"/>
      <c r="N649" s="17"/>
      <c r="O649" s="16"/>
    </row>
    <row r="650" spans="1:15" x14ac:dyDescent="0.25">
      <c r="A650" s="16"/>
      <c r="B650" s="16"/>
      <c r="C650" s="16"/>
      <c r="D650" s="16"/>
      <c r="E650" s="16"/>
      <c r="F650" s="17"/>
      <c r="G650" s="17"/>
      <c r="H650" s="18"/>
      <c r="I650" s="16"/>
      <c r="J650" s="16"/>
      <c r="K650" s="16"/>
      <c r="L650" s="81" t="e">
        <f t="shared" si="22"/>
        <v>#DIV/0!</v>
      </c>
      <c r="M650" s="16"/>
      <c r="N650" s="17"/>
      <c r="O650" s="16"/>
    </row>
    <row r="651" spans="1:15" x14ac:dyDescent="0.25">
      <c r="A651" s="16"/>
      <c r="B651" s="16"/>
      <c r="C651" s="16"/>
      <c r="D651" s="16"/>
      <c r="E651" s="16"/>
      <c r="F651" s="17"/>
      <c r="G651" s="17"/>
      <c r="H651" s="18"/>
      <c r="I651" s="16"/>
      <c r="J651" s="16"/>
      <c r="K651" s="16"/>
      <c r="L651" s="81" t="e">
        <f t="shared" si="22"/>
        <v>#DIV/0!</v>
      </c>
      <c r="M651" s="16"/>
      <c r="N651" s="17"/>
      <c r="O651" s="16"/>
    </row>
    <row r="652" spans="1:15" x14ac:dyDescent="0.25">
      <c r="A652" s="16"/>
      <c r="B652" s="16"/>
      <c r="C652" s="16"/>
      <c r="D652" s="16"/>
      <c r="E652" s="16"/>
      <c r="F652" s="17"/>
      <c r="G652" s="17"/>
      <c r="H652" s="18"/>
      <c r="I652" s="16"/>
      <c r="J652" s="16"/>
      <c r="K652" s="16"/>
      <c r="L652" s="81" t="e">
        <f t="shared" si="22"/>
        <v>#DIV/0!</v>
      </c>
      <c r="M652" s="16"/>
      <c r="N652" s="17"/>
      <c r="O652" s="16"/>
    </row>
    <row r="653" spans="1:15" x14ac:dyDescent="0.25">
      <c r="A653" s="16"/>
      <c r="B653" s="16"/>
      <c r="C653" s="16"/>
      <c r="D653" s="16"/>
      <c r="E653" s="16"/>
      <c r="F653" s="17"/>
      <c r="G653" s="17"/>
      <c r="H653" s="18"/>
      <c r="I653" s="16"/>
      <c r="J653" s="16"/>
      <c r="K653" s="16"/>
      <c r="L653" s="81" t="e">
        <f t="shared" si="22"/>
        <v>#DIV/0!</v>
      </c>
      <c r="M653" s="16"/>
      <c r="N653" s="17"/>
      <c r="O653" s="16"/>
    </row>
    <row r="654" spans="1:15" x14ac:dyDescent="0.25">
      <c r="A654" s="16"/>
      <c r="B654" s="16"/>
      <c r="C654" s="16"/>
      <c r="D654" s="16"/>
      <c r="E654" s="16"/>
      <c r="F654" s="17"/>
      <c r="G654" s="17"/>
      <c r="H654" s="18"/>
      <c r="I654" s="16"/>
      <c r="J654" s="16"/>
      <c r="K654" s="16"/>
      <c r="L654" s="81" t="e">
        <f t="shared" si="22"/>
        <v>#DIV/0!</v>
      </c>
      <c r="M654" s="16"/>
      <c r="N654" s="17"/>
      <c r="O654" s="16"/>
    </row>
    <row r="655" spans="1:15" x14ac:dyDescent="0.25">
      <c r="A655" s="16"/>
      <c r="B655" s="16"/>
      <c r="C655" s="16"/>
      <c r="D655" s="16"/>
      <c r="E655" s="16"/>
      <c r="F655" s="17"/>
      <c r="G655" s="17"/>
      <c r="H655" s="18"/>
      <c r="I655" s="16"/>
      <c r="J655" s="16"/>
      <c r="K655" s="16"/>
      <c r="L655" s="81" t="e">
        <f t="shared" si="22"/>
        <v>#DIV/0!</v>
      </c>
      <c r="M655" s="16"/>
      <c r="N655" s="17"/>
      <c r="O655" s="16"/>
    </row>
    <row r="656" spans="1:15" x14ac:dyDescent="0.25">
      <c r="A656" s="16"/>
      <c r="B656" s="16"/>
      <c r="C656" s="16"/>
      <c r="D656" s="16"/>
      <c r="E656" s="16"/>
      <c r="F656" s="17"/>
      <c r="G656" s="17"/>
      <c r="H656" s="18"/>
      <c r="I656" s="16"/>
      <c r="J656" s="16"/>
      <c r="K656" s="16"/>
      <c r="L656" s="81" t="e">
        <f t="shared" si="22"/>
        <v>#DIV/0!</v>
      </c>
      <c r="M656" s="16"/>
      <c r="N656" s="17"/>
      <c r="O656" s="16"/>
    </row>
    <row r="657" spans="1:15" x14ac:dyDescent="0.25">
      <c r="A657" s="16"/>
      <c r="B657" s="16"/>
      <c r="C657" s="16"/>
      <c r="D657" s="16"/>
      <c r="E657" s="16"/>
      <c r="F657" s="17"/>
      <c r="G657" s="17"/>
      <c r="H657" s="18"/>
      <c r="I657" s="16"/>
      <c r="J657" s="16"/>
      <c r="K657" s="16"/>
      <c r="L657" s="81" t="e">
        <f t="shared" si="22"/>
        <v>#DIV/0!</v>
      </c>
      <c r="M657" s="16"/>
      <c r="N657" s="17"/>
      <c r="O657" s="16"/>
    </row>
    <row r="658" spans="1:15" x14ac:dyDescent="0.25">
      <c r="A658" s="16"/>
      <c r="B658" s="16"/>
      <c r="C658" s="16"/>
      <c r="D658" s="16"/>
      <c r="E658" s="16"/>
      <c r="F658" s="17"/>
      <c r="G658" s="17"/>
      <c r="H658" s="18"/>
      <c r="I658" s="16"/>
      <c r="J658" s="16"/>
      <c r="K658" s="16"/>
      <c r="L658" s="81" t="e">
        <f t="shared" si="22"/>
        <v>#DIV/0!</v>
      </c>
      <c r="M658" s="16"/>
      <c r="N658" s="17"/>
      <c r="O658" s="16"/>
    </row>
    <row r="659" spans="1:15" x14ac:dyDescent="0.25">
      <c r="A659" s="16"/>
      <c r="B659" s="16"/>
      <c r="C659" s="16"/>
      <c r="D659" s="16"/>
      <c r="E659" s="16"/>
      <c r="F659" s="17"/>
      <c r="G659" s="17"/>
      <c r="H659" s="18"/>
      <c r="I659" s="16"/>
      <c r="J659" s="16"/>
      <c r="K659" s="16"/>
      <c r="L659" s="81" t="e">
        <f t="shared" si="22"/>
        <v>#DIV/0!</v>
      </c>
      <c r="M659" s="16"/>
      <c r="N659" s="17"/>
      <c r="O659" s="16"/>
    </row>
    <row r="660" spans="1:15" x14ac:dyDescent="0.25">
      <c r="A660" s="16"/>
      <c r="B660" s="16"/>
      <c r="C660" s="16"/>
      <c r="D660" s="16"/>
      <c r="E660" s="16"/>
      <c r="F660" s="17"/>
      <c r="G660" s="17"/>
      <c r="H660" s="18"/>
      <c r="I660" s="16"/>
      <c r="J660" s="16"/>
      <c r="K660" s="16"/>
      <c r="L660" s="81" t="e">
        <f t="shared" si="22"/>
        <v>#DIV/0!</v>
      </c>
      <c r="M660" s="16"/>
      <c r="N660" s="17"/>
      <c r="O660" s="16"/>
    </row>
    <row r="661" spans="1:15" x14ac:dyDescent="0.25">
      <c r="A661" s="16"/>
      <c r="B661" s="16"/>
      <c r="C661" s="16"/>
      <c r="D661" s="16"/>
      <c r="E661" s="16"/>
      <c r="F661" s="17"/>
      <c r="G661" s="17"/>
      <c r="H661" s="18"/>
      <c r="I661" s="16"/>
      <c r="J661" s="16"/>
      <c r="K661" s="16"/>
      <c r="L661" s="81" t="e">
        <f t="shared" si="22"/>
        <v>#DIV/0!</v>
      </c>
      <c r="M661" s="16"/>
      <c r="N661" s="17"/>
      <c r="O661" s="16"/>
    </row>
    <row r="662" spans="1:15" x14ac:dyDescent="0.25">
      <c r="A662" s="16"/>
      <c r="B662" s="16"/>
      <c r="C662" s="16"/>
      <c r="D662" s="16"/>
      <c r="E662" s="16"/>
      <c r="F662" s="17"/>
      <c r="G662" s="17"/>
      <c r="H662" s="18"/>
      <c r="I662" s="16"/>
      <c r="J662" s="16"/>
      <c r="K662" s="16"/>
      <c r="L662" s="81" t="e">
        <f t="shared" si="22"/>
        <v>#DIV/0!</v>
      </c>
      <c r="M662" s="16"/>
      <c r="N662" s="17"/>
      <c r="O662" s="16"/>
    </row>
    <row r="663" spans="1:15" x14ac:dyDescent="0.25">
      <c r="A663" s="16"/>
      <c r="B663" s="16"/>
      <c r="C663" s="16"/>
      <c r="D663" s="16"/>
      <c r="E663" s="16"/>
      <c r="F663" s="17"/>
      <c r="G663" s="17"/>
      <c r="H663" s="18"/>
      <c r="I663" s="16"/>
      <c r="J663" s="16"/>
      <c r="K663" s="16"/>
      <c r="L663" s="81" t="e">
        <f t="shared" si="22"/>
        <v>#DIV/0!</v>
      </c>
      <c r="M663" s="16"/>
      <c r="N663" s="17"/>
      <c r="O663" s="16"/>
    </row>
    <row r="664" spans="1:15" x14ac:dyDescent="0.25">
      <c r="A664" s="16"/>
      <c r="B664" s="16"/>
      <c r="C664" s="16"/>
      <c r="D664" s="16"/>
      <c r="E664" s="16"/>
      <c r="F664" s="17"/>
      <c r="G664" s="17"/>
      <c r="H664" s="18"/>
      <c r="I664" s="16"/>
      <c r="J664" s="16"/>
      <c r="K664" s="16"/>
      <c r="L664" s="81" t="e">
        <f t="shared" si="22"/>
        <v>#DIV/0!</v>
      </c>
      <c r="M664" s="16"/>
      <c r="N664" s="17"/>
      <c r="O664" s="16"/>
    </row>
    <row r="665" spans="1:15" x14ac:dyDescent="0.25">
      <c r="A665" s="16"/>
      <c r="B665" s="16"/>
      <c r="C665" s="16"/>
      <c r="D665" s="16"/>
      <c r="E665" s="16"/>
      <c r="F665" s="17"/>
      <c r="G665" s="17"/>
      <c r="H665" s="18"/>
      <c r="I665" s="16"/>
      <c r="J665" s="16"/>
      <c r="K665" s="16"/>
      <c r="L665" s="81" t="e">
        <f t="shared" si="22"/>
        <v>#DIV/0!</v>
      </c>
      <c r="M665" s="16"/>
      <c r="N665" s="17"/>
      <c r="O665" s="16"/>
    </row>
    <row r="666" spans="1:15" x14ac:dyDescent="0.25">
      <c r="A666" s="16"/>
      <c r="B666" s="16"/>
      <c r="C666" s="16"/>
      <c r="D666" s="16"/>
      <c r="E666" s="16"/>
      <c r="F666" s="17"/>
      <c r="G666" s="17"/>
      <c r="H666" s="18"/>
      <c r="I666" s="16"/>
      <c r="J666" s="16"/>
      <c r="K666" s="16"/>
      <c r="L666" s="81" t="e">
        <f t="shared" si="22"/>
        <v>#DIV/0!</v>
      </c>
      <c r="M666" s="16"/>
      <c r="N666" s="17"/>
      <c r="O666" s="16"/>
    </row>
    <row r="667" spans="1:15" x14ac:dyDescent="0.25">
      <c r="A667" s="16"/>
      <c r="B667" s="16"/>
      <c r="C667" s="16"/>
      <c r="D667" s="16"/>
      <c r="E667" s="16"/>
      <c r="F667" s="17"/>
      <c r="G667" s="17"/>
      <c r="H667" s="18"/>
      <c r="I667" s="16"/>
      <c r="J667" s="16"/>
      <c r="K667" s="16"/>
      <c r="L667" s="81" t="e">
        <f t="shared" si="22"/>
        <v>#DIV/0!</v>
      </c>
      <c r="M667" s="16"/>
      <c r="N667" s="17"/>
      <c r="O667" s="16"/>
    </row>
    <row r="668" spans="1:15" x14ac:dyDescent="0.25">
      <c r="A668" s="16"/>
      <c r="B668" s="16"/>
      <c r="C668" s="16"/>
      <c r="D668" s="16"/>
      <c r="E668" s="16"/>
      <c r="F668" s="17"/>
      <c r="G668" s="17"/>
      <c r="H668" s="18"/>
      <c r="I668" s="16"/>
      <c r="J668" s="16"/>
      <c r="K668" s="16"/>
      <c r="L668" s="81" t="e">
        <f t="shared" si="22"/>
        <v>#DIV/0!</v>
      </c>
      <c r="M668" s="16"/>
      <c r="N668" s="17"/>
      <c r="O668" s="16"/>
    </row>
    <row r="669" spans="1:15" x14ac:dyDescent="0.25">
      <c r="A669" s="16"/>
      <c r="B669" s="16"/>
      <c r="C669" s="16"/>
      <c r="D669" s="16"/>
      <c r="E669" s="16"/>
      <c r="F669" s="17"/>
      <c r="G669" s="17"/>
      <c r="H669" s="18"/>
      <c r="I669" s="16"/>
      <c r="J669" s="16"/>
      <c r="K669" s="16"/>
      <c r="L669" s="81" t="e">
        <f t="shared" si="22"/>
        <v>#DIV/0!</v>
      </c>
      <c r="M669" s="16"/>
      <c r="N669" s="17"/>
      <c r="O669" s="16"/>
    </row>
    <row r="670" spans="1:15" x14ac:dyDescent="0.25">
      <c r="A670" s="16"/>
      <c r="B670" s="16"/>
      <c r="C670" s="16"/>
      <c r="D670" s="16"/>
      <c r="E670" s="16"/>
      <c r="F670" s="17"/>
      <c r="G670" s="17"/>
      <c r="H670" s="18"/>
      <c r="I670" s="16"/>
      <c r="J670" s="16"/>
      <c r="K670" s="16"/>
      <c r="L670" s="81" t="e">
        <f t="shared" si="22"/>
        <v>#DIV/0!</v>
      </c>
      <c r="M670" s="16"/>
      <c r="N670" s="17"/>
      <c r="O670" s="16"/>
    </row>
    <row r="671" spans="1:15" x14ac:dyDescent="0.25">
      <c r="A671" s="16"/>
      <c r="B671" s="16"/>
      <c r="C671" s="16"/>
      <c r="D671" s="16"/>
      <c r="E671" s="16"/>
      <c r="F671" s="17"/>
      <c r="G671" s="17"/>
      <c r="H671" s="18"/>
      <c r="I671" s="16"/>
      <c r="J671" s="16"/>
      <c r="K671" s="16"/>
      <c r="L671" s="81" t="e">
        <f t="shared" si="22"/>
        <v>#DIV/0!</v>
      </c>
      <c r="M671" s="16"/>
      <c r="N671" s="17"/>
      <c r="O671" s="16"/>
    </row>
    <row r="672" spans="1:15" x14ac:dyDescent="0.25">
      <c r="A672" s="16"/>
      <c r="B672" s="16"/>
      <c r="C672" s="16"/>
      <c r="D672" s="16"/>
      <c r="E672" s="16"/>
      <c r="F672" s="17"/>
      <c r="G672" s="17"/>
      <c r="H672" s="18"/>
      <c r="I672" s="16"/>
      <c r="J672" s="16"/>
      <c r="K672" s="16"/>
      <c r="L672" s="81" t="e">
        <f t="shared" si="22"/>
        <v>#DIV/0!</v>
      </c>
      <c r="M672" s="16"/>
      <c r="N672" s="17"/>
      <c r="O672" s="16"/>
    </row>
    <row r="673" spans="1:15" x14ac:dyDescent="0.25">
      <c r="A673" s="16"/>
      <c r="B673" s="16"/>
      <c r="C673" s="16"/>
      <c r="D673" s="16"/>
      <c r="E673" s="16"/>
      <c r="F673" s="17"/>
      <c r="G673" s="17"/>
      <c r="H673" s="18"/>
      <c r="I673" s="16"/>
      <c r="J673" s="16"/>
      <c r="K673" s="16"/>
      <c r="L673" s="81" t="e">
        <f t="shared" si="22"/>
        <v>#DIV/0!</v>
      </c>
      <c r="M673" s="16"/>
      <c r="N673" s="17"/>
      <c r="O673" s="16"/>
    </row>
    <row r="674" spans="1:15" x14ac:dyDescent="0.25">
      <c r="A674" s="16"/>
      <c r="B674" s="16"/>
      <c r="C674" s="16"/>
      <c r="D674" s="16"/>
      <c r="E674" s="16"/>
      <c r="F674" s="17"/>
      <c r="G674" s="17"/>
      <c r="H674" s="18"/>
      <c r="I674" s="16"/>
      <c r="J674" s="16"/>
      <c r="K674" s="16"/>
      <c r="L674" s="81" t="e">
        <f t="shared" si="22"/>
        <v>#DIV/0!</v>
      </c>
      <c r="M674" s="16"/>
      <c r="N674" s="17"/>
      <c r="O674" s="16"/>
    </row>
    <row r="675" spans="1:15" x14ac:dyDescent="0.25">
      <c r="A675" s="16"/>
      <c r="B675" s="16"/>
      <c r="C675" s="16"/>
      <c r="D675" s="16"/>
      <c r="E675" s="16"/>
      <c r="F675" s="17"/>
      <c r="G675" s="17"/>
      <c r="H675" s="18"/>
      <c r="I675" s="16"/>
      <c r="J675" s="16"/>
      <c r="K675" s="16"/>
      <c r="L675" s="81" t="e">
        <f t="shared" si="22"/>
        <v>#DIV/0!</v>
      </c>
      <c r="M675" s="16"/>
      <c r="N675" s="17"/>
      <c r="O675" s="16"/>
    </row>
    <row r="676" spans="1:15" x14ac:dyDescent="0.25">
      <c r="A676" s="16"/>
      <c r="B676" s="16"/>
      <c r="C676" s="16"/>
      <c r="D676" s="16"/>
      <c r="E676" s="16"/>
      <c r="F676" s="17"/>
      <c r="G676" s="17"/>
      <c r="H676" s="18"/>
      <c r="I676" s="16"/>
      <c r="J676" s="16"/>
      <c r="K676" s="16"/>
      <c r="L676" s="81" t="e">
        <f t="shared" si="22"/>
        <v>#DIV/0!</v>
      </c>
      <c r="M676" s="16"/>
      <c r="N676" s="17"/>
      <c r="O676" s="16"/>
    </row>
    <row r="677" spans="1:15" x14ac:dyDescent="0.25">
      <c r="A677" s="16"/>
      <c r="B677" s="16"/>
      <c r="C677" s="16"/>
      <c r="D677" s="16"/>
      <c r="E677" s="16"/>
      <c r="F677" s="17"/>
      <c r="G677" s="17"/>
      <c r="H677" s="18"/>
      <c r="I677" s="16"/>
      <c r="J677" s="16"/>
      <c r="K677" s="16"/>
      <c r="L677" s="81" t="e">
        <f t="shared" si="22"/>
        <v>#DIV/0!</v>
      </c>
      <c r="M677" s="16"/>
      <c r="N677" s="17"/>
      <c r="O677" s="16"/>
    </row>
    <row r="678" spans="1:15" x14ac:dyDescent="0.25">
      <c r="A678" s="16"/>
      <c r="B678" s="16"/>
      <c r="C678" s="16"/>
      <c r="D678" s="16"/>
      <c r="E678" s="16"/>
      <c r="F678" s="17"/>
      <c r="G678" s="17"/>
      <c r="H678" s="18"/>
      <c r="I678" s="16"/>
      <c r="J678" s="16"/>
      <c r="K678" s="16"/>
      <c r="L678" s="81" t="e">
        <f t="shared" si="22"/>
        <v>#DIV/0!</v>
      </c>
      <c r="M678" s="16"/>
      <c r="N678" s="17"/>
      <c r="O678" s="16"/>
    </row>
    <row r="679" spans="1:15" x14ac:dyDescent="0.25">
      <c r="A679" s="16"/>
      <c r="B679" s="16"/>
      <c r="C679" s="16"/>
      <c r="D679" s="16"/>
      <c r="E679" s="16"/>
      <c r="F679" s="17"/>
      <c r="G679" s="17"/>
      <c r="H679" s="18"/>
      <c r="I679" s="16"/>
      <c r="J679" s="16"/>
      <c r="K679" s="16"/>
      <c r="L679" s="81" t="e">
        <f t="shared" si="22"/>
        <v>#DIV/0!</v>
      </c>
      <c r="M679" s="16"/>
      <c r="N679" s="17"/>
      <c r="O679" s="16"/>
    </row>
    <row r="680" spans="1:15" x14ac:dyDescent="0.25">
      <c r="A680" s="16"/>
      <c r="B680" s="16"/>
      <c r="C680" s="16"/>
      <c r="D680" s="16"/>
      <c r="E680" s="16"/>
      <c r="F680" s="17"/>
      <c r="G680" s="17"/>
      <c r="H680" s="18"/>
      <c r="I680" s="16"/>
      <c r="J680" s="16"/>
      <c r="K680" s="16"/>
      <c r="L680" s="81" t="e">
        <f t="shared" si="22"/>
        <v>#DIV/0!</v>
      </c>
      <c r="M680" s="16"/>
      <c r="N680" s="17"/>
      <c r="O680" s="16"/>
    </row>
    <row r="681" spans="1:15" x14ac:dyDescent="0.25">
      <c r="A681" s="16"/>
      <c r="B681" s="16"/>
      <c r="C681" s="16"/>
      <c r="D681" s="16"/>
      <c r="E681" s="16"/>
      <c r="F681" s="17"/>
      <c r="G681" s="17"/>
      <c r="H681" s="18"/>
      <c r="I681" s="16"/>
      <c r="J681" s="16"/>
      <c r="K681" s="16"/>
      <c r="L681" s="81" t="e">
        <f t="shared" si="22"/>
        <v>#DIV/0!</v>
      </c>
      <c r="M681" s="16"/>
      <c r="N681" s="17"/>
      <c r="O681" s="16"/>
    </row>
    <row r="682" spans="1:15" x14ac:dyDescent="0.25">
      <c r="A682" s="16"/>
      <c r="B682" s="16"/>
      <c r="C682" s="16"/>
      <c r="D682" s="16"/>
      <c r="E682" s="16"/>
      <c r="F682" s="17"/>
      <c r="G682" s="17"/>
      <c r="H682" s="18"/>
      <c r="I682" s="16"/>
      <c r="J682" s="16"/>
      <c r="K682" s="16"/>
      <c r="L682" s="81" t="e">
        <f t="shared" si="22"/>
        <v>#DIV/0!</v>
      </c>
      <c r="M682" s="16"/>
      <c r="N682" s="17"/>
      <c r="O682" s="16"/>
    </row>
    <row r="683" spans="1:15" x14ac:dyDescent="0.25">
      <c r="A683" s="16"/>
      <c r="B683" s="16"/>
      <c r="C683" s="16"/>
      <c r="D683" s="16"/>
      <c r="E683" s="16"/>
      <c r="F683" s="17"/>
      <c r="G683" s="17"/>
      <c r="H683" s="18"/>
      <c r="I683" s="16"/>
      <c r="J683" s="16"/>
      <c r="K683" s="16"/>
      <c r="L683" s="81" t="e">
        <f t="shared" si="22"/>
        <v>#DIV/0!</v>
      </c>
      <c r="M683" s="16"/>
      <c r="N683" s="17"/>
      <c r="O683" s="16"/>
    </row>
    <row r="684" spans="1:15" x14ac:dyDescent="0.25">
      <c r="A684" s="16"/>
      <c r="B684" s="16"/>
      <c r="C684" s="16"/>
      <c r="D684" s="16"/>
      <c r="E684" s="16"/>
      <c r="F684" s="17"/>
      <c r="G684" s="17"/>
      <c r="H684" s="18"/>
      <c r="I684" s="16"/>
      <c r="J684" s="16"/>
      <c r="K684" s="16"/>
      <c r="L684" s="81" t="e">
        <f t="shared" si="22"/>
        <v>#DIV/0!</v>
      </c>
      <c r="M684" s="16"/>
      <c r="N684" s="17"/>
      <c r="O684" s="16"/>
    </row>
    <row r="685" spans="1:15" x14ac:dyDescent="0.25">
      <c r="A685" s="16"/>
      <c r="B685" s="16"/>
      <c r="C685" s="16"/>
      <c r="D685" s="16"/>
      <c r="E685" s="16"/>
      <c r="F685" s="17"/>
      <c r="G685" s="17"/>
      <c r="H685" s="18"/>
      <c r="I685" s="16"/>
      <c r="J685" s="16"/>
      <c r="K685" s="16"/>
      <c r="L685" s="81" t="e">
        <f t="shared" si="22"/>
        <v>#DIV/0!</v>
      </c>
      <c r="M685" s="16"/>
      <c r="N685" s="17"/>
      <c r="O685" s="16"/>
    </row>
    <row r="686" spans="1:15" x14ac:dyDescent="0.25">
      <c r="A686" s="16"/>
      <c r="B686" s="16"/>
      <c r="C686" s="16"/>
      <c r="D686" s="16"/>
      <c r="E686" s="16"/>
      <c r="F686" s="17"/>
      <c r="G686" s="17"/>
      <c r="H686" s="18"/>
      <c r="I686" s="16"/>
      <c r="J686" s="16"/>
      <c r="K686" s="16"/>
      <c r="L686" s="81" t="e">
        <f t="shared" si="22"/>
        <v>#DIV/0!</v>
      </c>
      <c r="M686" s="16"/>
      <c r="N686" s="17"/>
      <c r="O686" s="16"/>
    </row>
    <row r="687" spans="1:15" x14ac:dyDescent="0.25">
      <c r="A687" s="16"/>
      <c r="B687" s="16"/>
      <c r="C687" s="16"/>
      <c r="D687" s="16"/>
      <c r="E687" s="16"/>
      <c r="F687" s="17"/>
      <c r="G687" s="17"/>
      <c r="H687" s="18"/>
      <c r="I687" s="16"/>
      <c r="J687" s="16"/>
      <c r="K687" s="16"/>
      <c r="L687" s="81" t="e">
        <f t="shared" si="22"/>
        <v>#DIV/0!</v>
      </c>
      <c r="M687" s="16"/>
      <c r="N687" s="17"/>
      <c r="O687" s="16"/>
    </row>
    <row r="688" spans="1:15" x14ac:dyDescent="0.25">
      <c r="A688" s="16"/>
      <c r="B688" s="16"/>
      <c r="C688" s="16"/>
      <c r="D688" s="16"/>
      <c r="E688" s="16"/>
      <c r="F688" s="17"/>
      <c r="G688" s="17"/>
      <c r="H688" s="18"/>
      <c r="I688" s="16"/>
      <c r="J688" s="16"/>
      <c r="K688" s="16"/>
      <c r="L688" s="81" t="e">
        <f t="shared" si="22"/>
        <v>#DIV/0!</v>
      </c>
      <c r="M688" s="16"/>
      <c r="N688" s="17"/>
      <c r="O688" s="16"/>
    </row>
    <row r="689" spans="1:15" x14ac:dyDescent="0.25">
      <c r="A689" s="16"/>
      <c r="B689" s="16"/>
      <c r="C689" s="16"/>
      <c r="D689" s="16"/>
      <c r="E689" s="16"/>
      <c r="F689" s="17"/>
      <c r="G689" s="17"/>
      <c r="H689" s="18"/>
      <c r="I689" s="16"/>
      <c r="J689" s="16"/>
      <c r="K689" s="16"/>
      <c r="L689" s="81" t="e">
        <f t="shared" si="22"/>
        <v>#DIV/0!</v>
      </c>
      <c r="M689" s="16"/>
      <c r="N689" s="17"/>
      <c r="O689" s="16"/>
    </row>
    <row r="690" spans="1:15" x14ac:dyDescent="0.25">
      <c r="A690" s="16"/>
      <c r="B690" s="16"/>
      <c r="C690" s="16"/>
      <c r="D690" s="16"/>
      <c r="E690" s="16"/>
      <c r="F690" s="17"/>
      <c r="G690" s="17"/>
      <c r="H690" s="18"/>
      <c r="I690" s="16"/>
      <c r="J690" s="16"/>
      <c r="K690" s="16"/>
      <c r="L690" s="81" t="e">
        <f t="shared" si="22"/>
        <v>#DIV/0!</v>
      </c>
      <c r="M690" s="16"/>
      <c r="N690" s="17"/>
      <c r="O690" s="16"/>
    </row>
    <row r="691" spans="1:15" x14ac:dyDescent="0.25">
      <c r="A691" s="16"/>
      <c r="B691" s="16"/>
      <c r="C691" s="16"/>
      <c r="D691" s="16"/>
      <c r="E691" s="16"/>
      <c r="F691" s="17"/>
      <c r="G691" s="17"/>
      <c r="H691" s="18"/>
      <c r="I691" s="16"/>
      <c r="J691" s="16"/>
      <c r="K691" s="16"/>
      <c r="L691" s="81" t="e">
        <f t="shared" si="22"/>
        <v>#DIV/0!</v>
      </c>
      <c r="M691" s="16"/>
      <c r="N691" s="17"/>
      <c r="O691" s="16"/>
    </row>
    <row r="692" spans="1:15" x14ac:dyDescent="0.25">
      <c r="A692" s="16"/>
      <c r="B692" s="16"/>
      <c r="C692" s="16"/>
      <c r="D692" s="16"/>
      <c r="E692" s="16"/>
      <c r="F692" s="17"/>
      <c r="G692" s="17"/>
      <c r="H692" s="18"/>
      <c r="I692" s="16"/>
      <c r="J692" s="16"/>
      <c r="K692" s="16"/>
      <c r="L692" s="81" t="e">
        <f t="shared" si="22"/>
        <v>#DIV/0!</v>
      </c>
      <c r="M692" s="16"/>
      <c r="N692" s="17"/>
      <c r="O692" s="16"/>
    </row>
    <row r="693" spans="1:15" x14ac:dyDescent="0.25">
      <c r="A693" s="16"/>
      <c r="B693" s="16"/>
      <c r="C693" s="16"/>
      <c r="D693" s="16"/>
      <c r="E693" s="16"/>
      <c r="F693" s="17"/>
      <c r="G693" s="17"/>
      <c r="H693" s="18"/>
      <c r="I693" s="16"/>
      <c r="J693" s="16"/>
      <c r="K693" s="16"/>
      <c r="L693" s="81" t="e">
        <f t="shared" si="22"/>
        <v>#DIV/0!</v>
      </c>
      <c r="M693" s="16"/>
      <c r="N693" s="17"/>
      <c r="O693" s="16"/>
    </row>
    <row r="694" spans="1:15" x14ac:dyDescent="0.25">
      <c r="A694" s="16"/>
      <c r="B694" s="16"/>
      <c r="C694" s="16"/>
      <c r="D694" s="16"/>
      <c r="E694" s="16"/>
      <c r="F694" s="17"/>
      <c r="G694" s="17"/>
      <c r="H694" s="18"/>
      <c r="I694" s="16"/>
      <c r="J694" s="16"/>
      <c r="K694" s="16"/>
      <c r="L694" s="81" t="e">
        <f t="shared" si="22"/>
        <v>#DIV/0!</v>
      </c>
      <c r="M694" s="16"/>
      <c r="N694" s="17"/>
      <c r="O694" s="16"/>
    </row>
    <row r="695" spans="1:15" x14ac:dyDescent="0.25">
      <c r="A695" s="16"/>
      <c r="B695" s="16"/>
      <c r="C695" s="16"/>
      <c r="D695" s="16"/>
      <c r="E695" s="16"/>
      <c r="F695" s="17"/>
      <c r="G695" s="17"/>
      <c r="H695" s="18"/>
      <c r="I695" s="16"/>
      <c r="J695" s="16"/>
      <c r="K695" s="16"/>
      <c r="L695" s="81" t="e">
        <f t="shared" si="22"/>
        <v>#DIV/0!</v>
      </c>
      <c r="M695" s="16"/>
      <c r="N695" s="17"/>
      <c r="O695" s="16"/>
    </row>
    <row r="696" spans="1:15" x14ac:dyDescent="0.25">
      <c r="A696" s="16"/>
      <c r="B696" s="16"/>
      <c r="C696" s="16"/>
      <c r="D696" s="16"/>
      <c r="E696" s="16"/>
      <c r="F696" s="17"/>
      <c r="G696" s="17"/>
      <c r="H696" s="18"/>
      <c r="I696" s="16"/>
      <c r="J696" s="16"/>
      <c r="K696" s="16"/>
      <c r="L696" s="81" t="e">
        <f t="shared" si="22"/>
        <v>#DIV/0!</v>
      </c>
      <c r="M696" s="16"/>
      <c r="N696" s="17"/>
      <c r="O696" s="16"/>
    </row>
    <row r="697" spans="1:15" x14ac:dyDescent="0.25">
      <c r="A697" s="16"/>
      <c r="B697" s="16"/>
      <c r="C697" s="16"/>
      <c r="D697" s="16"/>
      <c r="E697" s="16"/>
      <c r="F697" s="17"/>
      <c r="G697" s="17"/>
      <c r="H697" s="18"/>
      <c r="I697" s="16"/>
      <c r="J697" s="16"/>
      <c r="K697" s="16"/>
      <c r="L697" s="81" t="e">
        <f t="shared" si="22"/>
        <v>#DIV/0!</v>
      </c>
      <c r="M697" s="16"/>
      <c r="N697" s="17"/>
      <c r="O697" s="16"/>
    </row>
    <row r="698" spans="1:15" x14ac:dyDescent="0.25">
      <c r="A698" s="16"/>
      <c r="B698" s="16"/>
      <c r="C698" s="16"/>
      <c r="D698" s="16"/>
      <c r="E698" s="16"/>
      <c r="F698" s="17"/>
      <c r="G698" s="17"/>
      <c r="H698" s="18"/>
      <c r="I698" s="16"/>
      <c r="J698" s="16"/>
      <c r="K698" s="16"/>
      <c r="L698" s="81" t="e">
        <f t="shared" si="22"/>
        <v>#DIV/0!</v>
      </c>
      <c r="M698" s="16"/>
      <c r="N698" s="17"/>
      <c r="O698" s="16"/>
    </row>
    <row r="699" spans="1:15" x14ac:dyDescent="0.25">
      <c r="A699" s="16"/>
      <c r="B699" s="16"/>
      <c r="C699" s="16"/>
      <c r="D699" s="16"/>
      <c r="E699" s="16"/>
      <c r="F699" s="17"/>
      <c r="G699" s="17"/>
      <c r="H699" s="18"/>
      <c r="I699" s="16"/>
      <c r="J699" s="16"/>
      <c r="K699" s="16"/>
      <c r="L699" s="81" t="e">
        <f t="shared" si="22"/>
        <v>#DIV/0!</v>
      </c>
      <c r="M699" s="16"/>
      <c r="N699" s="17"/>
      <c r="O699" s="16"/>
    </row>
    <row r="700" spans="1:15" x14ac:dyDescent="0.25">
      <c r="A700" s="16"/>
      <c r="B700" s="16"/>
      <c r="C700" s="16"/>
      <c r="D700" s="16"/>
      <c r="E700" s="16"/>
      <c r="F700" s="17"/>
      <c r="G700" s="17"/>
      <c r="H700" s="18"/>
      <c r="I700" s="16"/>
      <c r="J700" s="16"/>
      <c r="K700" s="16"/>
      <c r="L700" s="81" t="e">
        <f t="shared" si="22"/>
        <v>#DIV/0!</v>
      </c>
      <c r="M700" s="16"/>
      <c r="N700" s="17"/>
      <c r="O700" s="16"/>
    </row>
    <row r="701" spans="1:15" x14ac:dyDescent="0.25">
      <c r="A701" s="16"/>
      <c r="B701" s="16"/>
      <c r="C701" s="16"/>
      <c r="D701" s="16"/>
      <c r="E701" s="16"/>
      <c r="F701" s="17"/>
      <c r="G701" s="17"/>
      <c r="H701" s="18"/>
      <c r="I701" s="16"/>
      <c r="J701" s="16"/>
      <c r="K701" s="16"/>
      <c r="L701" s="81" t="e">
        <f t="shared" si="22"/>
        <v>#DIV/0!</v>
      </c>
      <c r="M701" s="16"/>
      <c r="N701" s="17"/>
      <c r="O701" s="16"/>
    </row>
    <row r="702" spans="1:15" x14ac:dyDescent="0.25">
      <c r="A702" s="16"/>
      <c r="B702" s="16"/>
      <c r="C702" s="16"/>
      <c r="D702" s="16"/>
      <c r="E702" s="16"/>
      <c r="F702" s="17"/>
      <c r="G702" s="17"/>
      <c r="H702" s="18"/>
      <c r="I702" s="16"/>
      <c r="J702" s="16"/>
      <c r="K702" s="16"/>
      <c r="L702" s="81" t="e">
        <f t="shared" si="22"/>
        <v>#DIV/0!</v>
      </c>
      <c r="M702" s="16"/>
      <c r="N702" s="17"/>
      <c r="O702" s="16"/>
    </row>
    <row r="703" spans="1:15" x14ac:dyDescent="0.25">
      <c r="A703" s="16"/>
      <c r="B703" s="16"/>
      <c r="C703" s="16"/>
      <c r="D703" s="16"/>
      <c r="E703" s="16"/>
      <c r="F703" s="17"/>
      <c r="G703" s="17"/>
      <c r="H703" s="18"/>
      <c r="I703" s="16"/>
      <c r="J703" s="16"/>
      <c r="K703" s="16"/>
      <c r="L703" s="81" t="e">
        <f t="shared" si="22"/>
        <v>#DIV/0!</v>
      </c>
      <c r="M703" s="16"/>
      <c r="N703" s="17"/>
      <c r="O703" s="16"/>
    </row>
    <row r="704" spans="1:15" x14ac:dyDescent="0.25">
      <c r="A704" s="16"/>
      <c r="B704" s="16"/>
      <c r="C704" s="16"/>
      <c r="D704" s="16"/>
      <c r="E704" s="16"/>
      <c r="F704" s="17"/>
      <c r="G704" s="17"/>
      <c r="H704" s="18"/>
      <c r="I704" s="16"/>
      <c r="J704" s="16"/>
      <c r="K704" s="16"/>
      <c r="L704" s="81" t="e">
        <f t="shared" si="22"/>
        <v>#DIV/0!</v>
      </c>
      <c r="M704" s="16"/>
      <c r="N704" s="17"/>
      <c r="O704" s="16"/>
    </row>
    <row r="705" spans="1:15" x14ac:dyDescent="0.25">
      <c r="A705" s="16"/>
      <c r="B705" s="16"/>
      <c r="C705" s="16"/>
      <c r="D705" s="16"/>
      <c r="E705" s="16"/>
      <c r="F705" s="17"/>
      <c r="G705" s="17"/>
      <c r="H705" s="18"/>
      <c r="I705" s="16"/>
      <c r="J705" s="16"/>
      <c r="K705" s="16"/>
      <c r="L705" s="81" t="e">
        <f t="shared" si="22"/>
        <v>#DIV/0!</v>
      </c>
      <c r="M705" s="16"/>
      <c r="N705" s="17"/>
      <c r="O705" s="16"/>
    </row>
    <row r="706" spans="1:15" x14ac:dyDescent="0.25">
      <c r="A706" s="16"/>
      <c r="B706" s="16"/>
      <c r="C706" s="16"/>
      <c r="D706" s="16"/>
      <c r="E706" s="16"/>
      <c r="F706" s="17"/>
      <c r="G706" s="17"/>
      <c r="H706" s="18"/>
      <c r="I706" s="16"/>
      <c r="J706" s="16"/>
      <c r="K706" s="16"/>
      <c r="L706" s="81" t="e">
        <f t="shared" si="22"/>
        <v>#DIV/0!</v>
      </c>
      <c r="M706" s="16"/>
      <c r="N706" s="17"/>
      <c r="O706" s="16"/>
    </row>
    <row r="707" spans="1:15" x14ac:dyDescent="0.25">
      <c r="A707" s="16"/>
      <c r="B707" s="16"/>
      <c r="C707" s="16"/>
      <c r="D707" s="16"/>
      <c r="E707" s="16"/>
      <c r="F707" s="17"/>
      <c r="G707" s="17"/>
      <c r="H707" s="18"/>
      <c r="I707" s="16"/>
      <c r="J707" s="16"/>
      <c r="K707" s="16"/>
      <c r="L707" s="81" t="e">
        <f t="shared" si="22"/>
        <v>#DIV/0!</v>
      </c>
      <c r="M707" s="16"/>
      <c r="N707" s="17"/>
      <c r="O707" s="16"/>
    </row>
    <row r="708" spans="1:15" x14ac:dyDescent="0.25">
      <c r="A708" s="16"/>
      <c r="B708" s="16"/>
      <c r="C708" s="16"/>
      <c r="D708" s="16"/>
      <c r="E708" s="16"/>
      <c r="F708" s="17"/>
      <c r="G708" s="17"/>
      <c r="H708" s="18"/>
      <c r="I708" s="16"/>
      <c r="J708" s="16"/>
      <c r="K708" s="16"/>
      <c r="L708" s="81" t="e">
        <f t="shared" si="22"/>
        <v>#DIV/0!</v>
      </c>
      <c r="M708" s="16"/>
      <c r="N708" s="17"/>
      <c r="O708" s="16"/>
    </row>
    <row r="709" spans="1:15" x14ac:dyDescent="0.25">
      <c r="A709" s="16"/>
      <c r="B709" s="16"/>
      <c r="C709" s="16"/>
      <c r="D709" s="16"/>
      <c r="E709" s="16"/>
      <c r="F709" s="17"/>
      <c r="G709" s="17"/>
      <c r="H709" s="18"/>
      <c r="I709" s="16"/>
      <c r="J709" s="16"/>
      <c r="K709" s="16"/>
      <c r="L709" s="81" t="e">
        <f t="shared" si="22"/>
        <v>#DIV/0!</v>
      </c>
      <c r="M709" s="16"/>
      <c r="N709" s="17"/>
      <c r="O709" s="16"/>
    </row>
    <row r="710" spans="1:15" x14ac:dyDescent="0.25">
      <c r="A710" s="16"/>
      <c r="B710" s="16"/>
      <c r="C710" s="16"/>
      <c r="D710" s="16"/>
      <c r="E710" s="16"/>
      <c r="F710" s="17"/>
      <c r="G710" s="17"/>
      <c r="H710" s="18"/>
      <c r="I710" s="16"/>
      <c r="J710" s="16"/>
      <c r="K710" s="16"/>
      <c r="L710" s="81" t="e">
        <f t="shared" ref="L710:L773" si="23">IF((K710/D710)&gt;100%,100%,(K710/D710))</f>
        <v>#DIV/0!</v>
      </c>
      <c r="M710" s="16"/>
      <c r="N710" s="17"/>
      <c r="O710" s="16"/>
    </row>
    <row r="711" spans="1:15" x14ac:dyDescent="0.25">
      <c r="A711" s="16"/>
      <c r="B711" s="16"/>
      <c r="C711" s="16"/>
      <c r="D711" s="16"/>
      <c r="E711" s="16"/>
      <c r="F711" s="17"/>
      <c r="G711" s="17"/>
      <c r="H711" s="18"/>
      <c r="I711" s="16"/>
      <c r="J711" s="16"/>
      <c r="K711" s="16"/>
      <c r="L711" s="81" t="e">
        <f t="shared" si="23"/>
        <v>#DIV/0!</v>
      </c>
      <c r="M711" s="16"/>
      <c r="N711" s="17"/>
      <c r="O711" s="16"/>
    </row>
    <row r="712" spans="1:15" x14ac:dyDescent="0.25">
      <c r="A712" s="16"/>
      <c r="B712" s="16"/>
      <c r="C712" s="16"/>
      <c r="D712" s="16"/>
      <c r="E712" s="16"/>
      <c r="F712" s="17"/>
      <c r="G712" s="17"/>
      <c r="H712" s="18"/>
      <c r="I712" s="16"/>
      <c r="J712" s="16"/>
      <c r="K712" s="16"/>
      <c r="L712" s="81" t="e">
        <f t="shared" si="23"/>
        <v>#DIV/0!</v>
      </c>
      <c r="M712" s="16"/>
      <c r="N712" s="17"/>
      <c r="O712" s="16"/>
    </row>
    <row r="713" spans="1:15" x14ac:dyDescent="0.25">
      <c r="A713" s="16"/>
      <c r="B713" s="16"/>
      <c r="C713" s="16"/>
      <c r="D713" s="16"/>
      <c r="E713" s="16"/>
      <c r="F713" s="17"/>
      <c r="G713" s="17"/>
      <c r="H713" s="18"/>
      <c r="I713" s="16"/>
      <c r="J713" s="16"/>
      <c r="K713" s="16"/>
      <c r="L713" s="81" t="e">
        <f t="shared" si="23"/>
        <v>#DIV/0!</v>
      </c>
      <c r="M713" s="16"/>
      <c r="N713" s="17"/>
      <c r="O713" s="16"/>
    </row>
    <row r="714" spans="1:15" x14ac:dyDescent="0.25">
      <c r="A714" s="16"/>
      <c r="B714" s="16"/>
      <c r="C714" s="16"/>
      <c r="D714" s="16"/>
      <c r="E714" s="16"/>
      <c r="F714" s="17"/>
      <c r="G714" s="17"/>
      <c r="H714" s="18"/>
      <c r="I714" s="16"/>
      <c r="J714" s="16"/>
      <c r="K714" s="16"/>
      <c r="L714" s="81" t="e">
        <f t="shared" si="23"/>
        <v>#DIV/0!</v>
      </c>
      <c r="M714" s="16"/>
      <c r="N714" s="17"/>
      <c r="O714" s="16"/>
    </row>
    <row r="715" spans="1:15" x14ac:dyDescent="0.25">
      <c r="A715" s="16"/>
      <c r="B715" s="16"/>
      <c r="C715" s="16"/>
      <c r="D715" s="16"/>
      <c r="E715" s="16"/>
      <c r="F715" s="17"/>
      <c r="G715" s="17"/>
      <c r="H715" s="18"/>
      <c r="I715" s="16"/>
      <c r="J715" s="16"/>
      <c r="K715" s="16"/>
      <c r="L715" s="81" t="e">
        <f t="shared" si="23"/>
        <v>#DIV/0!</v>
      </c>
      <c r="M715" s="16"/>
      <c r="N715" s="17"/>
      <c r="O715" s="16"/>
    </row>
    <row r="716" spans="1:15" x14ac:dyDescent="0.25">
      <c r="A716" s="16"/>
      <c r="B716" s="16"/>
      <c r="C716" s="16"/>
      <c r="D716" s="16"/>
      <c r="E716" s="16"/>
      <c r="F716" s="17"/>
      <c r="G716" s="17"/>
      <c r="H716" s="18"/>
      <c r="I716" s="16"/>
      <c r="J716" s="16"/>
      <c r="K716" s="16"/>
      <c r="L716" s="81" t="e">
        <f t="shared" si="23"/>
        <v>#DIV/0!</v>
      </c>
      <c r="M716" s="16"/>
      <c r="N716" s="17"/>
      <c r="O716" s="16"/>
    </row>
    <row r="717" spans="1:15" x14ac:dyDescent="0.25">
      <c r="A717" s="16"/>
      <c r="B717" s="16"/>
      <c r="C717" s="16"/>
      <c r="D717" s="16"/>
      <c r="E717" s="16"/>
      <c r="F717" s="17"/>
      <c r="G717" s="17"/>
      <c r="H717" s="18"/>
      <c r="I717" s="16"/>
      <c r="J717" s="16"/>
      <c r="K717" s="16"/>
      <c r="L717" s="81" t="e">
        <f t="shared" si="23"/>
        <v>#DIV/0!</v>
      </c>
      <c r="M717" s="16"/>
      <c r="N717" s="17"/>
      <c r="O717" s="16"/>
    </row>
    <row r="718" spans="1:15" x14ac:dyDescent="0.25">
      <c r="A718" s="16"/>
      <c r="B718" s="16"/>
      <c r="C718" s="16"/>
      <c r="D718" s="16"/>
      <c r="E718" s="16"/>
      <c r="F718" s="17"/>
      <c r="G718" s="17"/>
      <c r="H718" s="18"/>
      <c r="I718" s="16"/>
      <c r="J718" s="16"/>
      <c r="K718" s="16"/>
      <c r="L718" s="81" t="e">
        <f t="shared" si="23"/>
        <v>#DIV/0!</v>
      </c>
      <c r="M718" s="16"/>
      <c r="N718" s="17"/>
      <c r="O718" s="16"/>
    </row>
    <row r="719" spans="1:15" x14ac:dyDescent="0.25">
      <c r="A719" s="16"/>
      <c r="B719" s="16"/>
      <c r="C719" s="16"/>
      <c r="D719" s="16"/>
      <c r="E719" s="16"/>
      <c r="F719" s="17"/>
      <c r="G719" s="17"/>
      <c r="H719" s="18"/>
      <c r="I719" s="16"/>
      <c r="J719" s="16"/>
      <c r="K719" s="16"/>
      <c r="L719" s="81" t="e">
        <f t="shared" si="23"/>
        <v>#DIV/0!</v>
      </c>
      <c r="M719" s="16"/>
      <c r="N719" s="17"/>
      <c r="O719" s="16"/>
    </row>
    <row r="720" spans="1:15" x14ac:dyDescent="0.25">
      <c r="A720" s="16"/>
      <c r="B720" s="16"/>
      <c r="C720" s="16"/>
      <c r="D720" s="16"/>
      <c r="E720" s="16"/>
      <c r="F720" s="17"/>
      <c r="G720" s="17"/>
      <c r="H720" s="18"/>
      <c r="I720" s="16"/>
      <c r="J720" s="16"/>
      <c r="K720" s="16"/>
      <c r="L720" s="81" t="e">
        <f t="shared" si="23"/>
        <v>#DIV/0!</v>
      </c>
      <c r="M720" s="16"/>
      <c r="N720" s="17"/>
      <c r="O720" s="16"/>
    </row>
    <row r="721" spans="1:15" x14ac:dyDescent="0.25">
      <c r="A721" s="16"/>
      <c r="B721" s="16"/>
      <c r="C721" s="16"/>
      <c r="D721" s="16"/>
      <c r="E721" s="16"/>
      <c r="F721" s="17"/>
      <c r="G721" s="17"/>
      <c r="H721" s="18"/>
      <c r="I721" s="16"/>
      <c r="J721" s="16"/>
      <c r="K721" s="16"/>
      <c r="L721" s="81" t="e">
        <f t="shared" si="23"/>
        <v>#DIV/0!</v>
      </c>
      <c r="M721" s="16"/>
      <c r="N721" s="17"/>
      <c r="O721" s="16"/>
    </row>
    <row r="722" spans="1:15" x14ac:dyDescent="0.25">
      <c r="A722" s="16"/>
      <c r="B722" s="16"/>
      <c r="C722" s="16"/>
      <c r="D722" s="16"/>
      <c r="E722" s="16"/>
      <c r="F722" s="17"/>
      <c r="G722" s="17"/>
      <c r="H722" s="18"/>
      <c r="I722" s="16"/>
      <c r="J722" s="16"/>
      <c r="K722" s="16"/>
      <c r="L722" s="81" t="e">
        <f t="shared" si="23"/>
        <v>#DIV/0!</v>
      </c>
      <c r="M722" s="16"/>
      <c r="N722" s="17"/>
      <c r="O722" s="16"/>
    </row>
    <row r="723" spans="1:15" x14ac:dyDescent="0.25">
      <c r="A723" s="16"/>
      <c r="B723" s="16"/>
      <c r="C723" s="16"/>
      <c r="D723" s="16"/>
      <c r="E723" s="16"/>
      <c r="F723" s="17"/>
      <c r="G723" s="17"/>
      <c r="H723" s="18"/>
      <c r="I723" s="16"/>
      <c r="J723" s="16"/>
      <c r="K723" s="16"/>
      <c r="L723" s="81" t="e">
        <f t="shared" si="23"/>
        <v>#DIV/0!</v>
      </c>
      <c r="M723" s="16"/>
      <c r="N723" s="17"/>
      <c r="O723" s="16"/>
    </row>
    <row r="724" spans="1:15" x14ac:dyDescent="0.25">
      <c r="A724" s="16"/>
      <c r="B724" s="16"/>
      <c r="C724" s="16"/>
      <c r="D724" s="16"/>
      <c r="E724" s="16"/>
      <c r="F724" s="17"/>
      <c r="G724" s="17"/>
      <c r="H724" s="18"/>
      <c r="I724" s="16"/>
      <c r="J724" s="16"/>
      <c r="K724" s="16"/>
      <c r="L724" s="81" t="e">
        <f t="shared" si="23"/>
        <v>#DIV/0!</v>
      </c>
      <c r="M724" s="16"/>
      <c r="N724" s="17"/>
      <c r="O724" s="16"/>
    </row>
    <row r="725" spans="1:15" x14ac:dyDescent="0.25">
      <c r="A725" s="16"/>
      <c r="B725" s="16"/>
      <c r="C725" s="16"/>
      <c r="D725" s="16"/>
      <c r="E725" s="16"/>
      <c r="F725" s="17"/>
      <c r="G725" s="17"/>
      <c r="H725" s="18"/>
      <c r="I725" s="16"/>
      <c r="J725" s="16"/>
      <c r="K725" s="16"/>
      <c r="L725" s="81" t="e">
        <f t="shared" si="23"/>
        <v>#DIV/0!</v>
      </c>
      <c r="M725" s="16"/>
      <c r="N725" s="17"/>
      <c r="O725" s="16"/>
    </row>
    <row r="726" spans="1:15" x14ac:dyDescent="0.25">
      <c r="A726" s="16"/>
      <c r="B726" s="16"/>
      <c r="C726" s="16"/>
      <c r="D726" s="16"/>
      <c r="E726" s="16"/>
      <c r="F726" s="17"/>
      <c r="G726" s="17"/>
      <c r="H726" s="18"/>
      <c r="I726" s="16"/>
      <c r="J726" s="16"/>
      <c r="K726" s="16"/>
      <c r="L726" s="81" t="e">
        <f t="shared" si="23"/>
        <v>#DIV/0!</v>
      </c>
      <c r="M726" s="16"/>
      <c r="N726" s="17"/>
      <c r="O726" s="16"/>
    </row>
    <row r="727" spans="1:15" x14ac:dyDescent="0.25">
      <c r="A727" s="16"/>
      <c r="B727" s="16"/>
      <c r="C727" s="16"/>
      <c r="D727" s="16"/>
      <c r="E727" s="16"/>
      <c r="F727" s="17"/>
      <c r="G727" s="17"/>
      <c r="H727" s="18"/>
      <c r="I727" s="16"/>
      <c r="J727" s="16"/>
      <c r="K727" s="16"/>
      <c r="L727" s="81" t="e">
        <f t="shared" si="23"/>
        <v>#DIV/0!</v>
      </c>
      <c r="M727" s="16"/>
      <c r="N727" s="17"/>
      <c r="O727" s="16"/>
    </row>
    <row r="728" spans="1:15" x14ac:dyDescent="0.25">
      <c r="A728" s="16"/>
      <c r="B728" s="16"/>
      <c r="C728" s="16"/>
      <c r="D728" s="16"/>
      <c r="E728" s="16"/>
      <c r="F728" s="17"/>
      <c r="G728" s="17"/>
      <c r="H728" s="18"/>
      <c r="I728" s="16"/>
      <c r="J728" s="16"/>
      <c r="K728" s="16"/>
      <c r="L728" s="81" t="e">
        <f t="shared" si="23"/>
        <v>#DIV/0!</v>
      </c>
      <c r="M728" s="16"/>
      <c r="N728" s="17"/>
      <c r="O728" s="16"/>
    </row>
    <row r="729" spans="1:15" x14ac:dyDescent="0.25">
      <c r="A729" s="16"/>
      <c r="B729" s="16"/>
      <c r="C729" s="16"/>
      <c r="D729" s="16"/>
      <c r="E729" s="16"/>
      <c r="F729" s="17"/>
      <c r="G729" s="17"/>
      <c r="H729" s="18"/>
      <c r="I729" s="16"/>
      <c r="J729" s="16"/>
      <c r="K729" s="16"/>
      <c r="L729" s="81" t="e">
        <f t="shared" si="23"/>
        <v>#DIV/0!</v>
      </c>
      <c r="M729" s="16"/>
      <c r="N729" s="17"/>
      <c r="O729" s="16"/>
    </row>
    <row r="730" spans="1:15" x14ac:dyDescent="0.25">
      <c r="A730" s="16"/>
      <c r="B730" s="16"/>
      <c r="C730" s="16"/>
      <c r="D730" s="16"/>
      <c r="E730" s="16"/>
      <c r="F730" s="17"/>
      <c r="G730" s="17"/>
      <c r="H730" s="18"/>
      <c r="I730" s="16"/>
      <c r="J730" s="16"/>
      <c r="K730" s="16"/>
      <c r="L730" s="81" t="e">
        <f t="shared" si="23"/>
        <v>#DIV/0!</v>
      </c>
      <c r="M730" s="16"/>
      <c r="N730" s="17"/>
      <c r="O730" s="16"/>
    </row>
    <row r="731" spans="1:15" x14ac:dyDescent="0.25">
      <c r="A731" s="16"/>
      <c r="B731" s="16"/>
      <c r="C731" s="16"/>
      <c r="D731" s="16"/>
      <c r="E731" s="16"/>
      <c r="F731" s="17"/>
      <c r="G731" s="17"/>
      <c r="H731" s="18"/>
      <c r="I731" s="16"/>
      <c r="J731" s="16"/>
      <c r="K731" s="16"/>
      <c r="L731" s="81" t="e">
        <f t="shared" si="23"/>
        <v>#DIV/0!</v>
      </c>
      <c r="M731" s="16"/>
      <c r="N731" s="17"/>
      <c r="O731" s="16"/>
    </row>
    <row r="732" spans="1:15" x14ac:dyDescent="0.25">
      <c r="A732" s="16"/>
      <c r="B732" s="16"/>
      <c r="C732" s="16"/>
      <c r="D732" s="16"/>
      <c r="E732" s="16"/>
      <c r="F732" s="17"/>
      <c r="G732" s="17"/>
      <c r="H732" s="18"/>
      <c r="I732" s="16"/>
      <c r="J732" s="16"/>
      <c r="K732" s="16"/>
      <c r="L732" s="81" t="e">
        <f t="shared" si="23"/>
        <v>#DIV/0!</v>
      </c>
      <c r="M732" s="16"/>
      <c r="N732" s="17"/>
      <c r="O732" s="16"/>
    </row>
    <row r="733" spans="1:15" x14ac:dyDescent="0.25">
      <c r="A733" s="16"/>
      <c r="B733" s="16"/>
      <c r="C733" s="16"/>
      <c r="D733" s="16"/>
      <c r="E733" s="16"/>
      <c r="F733" s="17"/>
      <c r="G733" s="17"/>
      <c r="H733" s="18"/>
      <c r="I733" s="16"/>
      <c r="J733" s="16"/>
      <c r="K733" s="16"/>
      <c r="L733" s="81" t="e">
        <f t="shared" si="23"/>
        <v>#DIV/0!</v>
      </c>
      <c r="M733" s="16"/>
      <c r="N733" s="17"/>
      <c r="O733" s="16"/>
    </row>
    <row r="734" spans="1:15" x14ac:dyDescent="0.25">
      <c r="A734" s="16"/>
      <c r="B734" s="16"/>
      <c r="C734" s="16"/>
      <c r="D734" s="16"/>
      <c r="E734" s="16"/>
      <c r="F734" s="17"/>
      <c r="G734" s="17"/>
      <c r="H734" s="18"/>
      <c r="I734" s="16"/>
      <c r="J734" s="16"/>
      <c r="K734" s="16"/>
      <c r="L734" s="81" t="e">
        <f t="shared" si="23"/>
        <v>#DIV/0!</v>
      </c>
      <c r="M734" s="16"/>
      <c r="N734" s="17"/>
      <c r="O734" s="16"/>
    </row>
    <row r="735" spans="1:15" x14ac:dyDescent="0.25">
      <c r="A735" s="16"/>
      <c r="B735" s="16"/>
      <c r="C735" s="16"/>
      <c r="D735" s="16"/>
      <c r="E735" s="16"/>
      <c r="F735" s="17"/>
      <c r="G735" s="17"/>
      <c r="H735" s="18"/>
      <c r="I735" s="16"/>
      <c r="J735" s="16"/>
      <c r="K735" s="16"/>
      <c r="L735" s="81" t="e">
        <f t="shared" si="23"/>
        <v>#DIV/0!</v>
      </c>
      <c r="M735" s="16"/>
      <c r="N735" s="17"/>
      <c r="O735" s="16"/>
    </row>
    <row r="736" spans="1:15" x14ac:dyDescent="0.25">
      <c r="A736" s="16"/>
      <c r="B736" s="16"/>
      <c r="C736" s="16"/>
      <c r="D736" s="16"/>
      <c r="E736" s="16"/>
      <c r="F736" s="17"/>
      <c r="G736" s="17"/>
      <c r="H736" s="18"/>
      <c r="I736" s="16"/>
      <c r="J736" s="16"/>
      <c r="K736" s="16"/>
      <c r="L736" s="81" t="e">
        <f t="shared" si="23"/>
        <v>#DIV/0!</v>
      </c>
      <c r="M736" s="16"/>
      <c r="N736" s="17"/>
      <c r="O736" s="16"/>
    </row>
    <row r="737" spans="1:15" x14ac:dyDescent="0.25">
      <c r="A737" s="16"/>
      <c r="B737" s="16"/>
      <c r="C737" s="16"/>
      <c r="D737" s="16"/>
      <c r="E737" s="16"/>
      <c r="F737" s="17"/>
      <c r="G737" s="17"/>
      <c r="H737" s="18"/>
      <c r="I737" s="16"/>
      <c r="J737" s="16"/>
      <c r="K737" s="16"/>
      <c r="L737" s="81" t="e">
        <f t="shared" si="23"/>
        <v>#DIV/0!</v>
      </c>
      <c r="M737" s="16"/>
      <c r="N737" s="17"/>
      <c r="O737" s="16"/>
    </row>
    <row r="738" spans="1:15" x14ac:dyDescent="0.25">
      <c r="A738" s="16"/>
      <c r="B738" s="16"/>
      <c r="C738" s="16"/>
      <c r="D738" s="16"/>
      <c r="E738" s="16"/>
      <c r="F738" s="17"/>
      <c r="G738" s="17"/>
      <c r="H738" s="18"/>
      <c r="I738" s="16"/>
      <c r="J738" s="16"/>
      <c r="K738" s="16"/>
      <c r="L738" s="81" t="e">
        <f t="shared" si="23"/>
        <v>#DIV/0!</v>
      </c>
      <c r="M738" s="16"/>
      <c r="N738" s="17"/>
      <c r="O738" s="16"/>
    </row>
    <row r="739" spans="1:15" x14ac:dyDescent="0.25">
      <c r="A739" s="16"/>
      <c r="B739" s="16"/>
      <c r="C739" s="16"/>
      <c r="D739" s="16"/>
      <c r="E739" s="16"/>
      <c r="F739" s="17"/>
      <c r="G739" s="17"/>
      <c r="H739" s="18"/>
      <c r="I739" s="16"/>
      <c r="J739" s="16"/>
      <c r="K739" s="16"/>
      <c r="L739" s="81" t="e">
        <f t="shared" si="23"/>
        <v>#DIV/0!</v>
      </c>
      <c r="M739" s="16"/>
      <c r="N739" s="17"/>
      <c r="O739" s="16"/>
    </row>
    <row r="740" spans="1:15" x14ac:dyDescent="0.25">
      <c r="A740" s="16"/>
      <c r="B740" s="16"/>
      <c r="C740" s="16"/>
      <c r="D740" s="16"/>
      <c r="E740" s="16"/>
      <c r="F740" s="17"/>
      <c r="G740" s="17"/>
      <c r="H740" s="18"/>
      <c r="I740" s="16"/>
      <c r="J740" s="16"/>
      <c r="K740" s="16"/>
      <c r="L740" s="81" t="e">
        <f t="shared" si="23"/>
        <v>#DIV/0!</v>
      </c>
      <c r="M740" s="16"/>
      <c r="N740" s="17"/>
      <c r="O740" s="16"/>
    </row>
    <row r="741" spans="1:15" x14ac:dyDescent="0.25">
      <c r="A741" s="16"/>
      <c r="B741" s="16"/>
      <c r="C741" s="16"/>
      <c r="D741" s="16"/>
      <c r="E741" s="16"/>
      <c r="F741" s="17"/>
      <c r="G741" s="17"/>
      <c r="H741" s="18"/>
      <c r="I741" s="16"/>
      <c r="J741" s="16"/>
      <c r="K741" s="16"/>
      <c r="L741" s="81" t="e">
        <f t="shared" si="23"/>
        <v>#DIV/0!</v>
      </c>
      <c r="M741" s="16"/>
      <c r="N741" s="17"/>
      <c r="O741" s="16"/>
    </row>
    <row r="742" spans="1:15" x14ac:dyDescent="0.25">
      <c r="A742" s="16"/>
      <c r="B742" s="16"/>
      <c r="C742" s="16"/>
      <c r="D742" s="16"/>
      <c r="E742" s="16"/>
      <c r="F742" s="17"/>
      <c r="G742" s="17"/>
      <c r="H742" s="18"/>
      <c r="I742" s="16"/>
      <c r="J742" s="16"/>
      <c r="K742" s="16"/>
      <c r="L742" s="81" t="e">
        <f t="shared" si="23"/>
        <v>#DIV/0!</v>
      </c>
      <c r="M742" s="16"/>
      <c r="N742" s="17"/>
      <c r="O742" s="16"/>
    </row>
    <row r="743" spans="1:15" x14ac:dyDescent="0.25">
      <c r="A743" s="16"/>
      <c r="B743" s="16"/>
      <c r="C743" s="16"/>
      <c r="D743" s="16"/>
      <c r="E743" s="16"/>
      <c r="F743" s="17"/>
      <c r="G743" s="17"/>
      <c r="H743" s="18"/>
      <c r="I743" s="16"/>
      <c r="J743" s="16"/>
      <c r="K743" s="16"/>
      <c r="L743" s="81" t="e">
        <f t="shared" si="23"/>
        <v>#DIV/0!</v>
      </c>
      <c r="M743" s="16"/>
      <c r="N743" s="17"/>
      <c r="O743" s="16"/>
    </row>
    <row r="744" spans="1:15" x14ac:dyDescent="0.25">
      <c r="A744" s="16"/>
      <c r="B744" s="16"/>
      <c r="C744" s="16"/>
      <c r="D744" s="16"/>
      <c r="E744" s="16"/>
      <c r="F744" s="17"/>
      <c r="G744" s="17"/>
      <c r="H744" s="18"/>
      <c r="I744" s="16"/>
      <c r="J744" s="16"/>
      <c r="K744" s="16"/>
      <c r="L744" s="81" t="e">
        <f t="shared" si="23"/>
        <v>#DIV/0!</v>
      </c>
      <c r="M744" s="16"/>
      <c r="N744" s="17"/>
      <c r="O744" s="16"/>
    </row>
    <row r="745" spans="1:15" x14ac:dyDescent="0.25">
      <c r="A745" s="16"/>
      <c r="B745" s="16"/>
      <c r="C745" s="16"/>
      <c r="D745" s="16"/>
      <c r="E745" s="16"/>
      <c r="F745" s="17"/>
      <c r="G745" s="17"/>
      <c r="H745" s="18"/>
      <c r="I745" s="16"/>
      <c r="J745" s="16"/>
      <c r="K745" s="16"/>
      <c r="L745" s="81" t="e">
        <f t="shared" si="23"/>
        <v>#DIV/0!</v>
      </c>
      <c r="M745" s="16"/>
      <c r="N745" s="17"/>
      <c r="O745" s="16"/>
    </row>
    <row r="746" spans="1:15" x14ac:dyDescent="0.25">
      <c r="A746" s="16"/>
      <c r="B746" s="16"/>
      <c r="C746" s="16"/>
      <c r="D746" s="16"/>
      <c r="E746" s="16"/>
      <c r="F746" s="17"/>
      <c r="G746" s="17"/>
      <c r="H746" s="18"/>
      <c r="I746" s="16"/>
      <c r="J746" s="16"/>
      <c r="K746" s="16"/>
      <c r="L746" s="81" t="e">
        <f t="shared" si="23"/>
        <v>#DIV/0!</v>
      </c>
      <c r="M746" s="16"/>
      <c r="N746" s="17"/>
      <c r="O746" s="16"/>
    </row>
    <row r="747" spans="1:15" x14ac:dyDescent="0.25">
      <c r="A747" s="16"/>
      <c r="B747" s="16"/>
      <c r="C747" s="16"/>
      <c r="D747" s="16"/>
      <c r="E747" s="16"/>
      <c r="F747" s="17"/>
      <c r="G747" s="17"/>
      <c r="H747" s="18"/>
      <c r="I747" s="16"/>
      <c r="J747" s="16"/>
      <c r="K747" s="16"/>
      <c r="L747" s="81" t="e">
        <f t="shared" si="23"/>
        <v>#DIV/0!</v>
      </c>
      <c r="M747" s="16"/>
      <c r="N747" s="17"/>
      <c r="O747" s="16"/>
    </row>
    <row r="748" spans="1:15" x14ac:dyDescent="0.25">
      <c r="A748" s="16"/>
      <c r="B748" s="16"/>
      <c r="C748" s="16"/>
      <c r="D748" s="16"/>
      <c r="E748" s="16"/>
      <c r="F748" s="17"/>
      <c r="G748" s="17"/>
      <c r="H748" s="18"/>
      <c r="I748" s="16"/>
      <c r="J748" s="16"/>
      <c r="K748" s="16"/>
      <c r="L748" s="81" t="e">
        <f t="shared" si="23"/>
        <v>#DIV/0!</v>
      </c>
      <c r="M748" s="16"/>
      <c r="N748" s="17"/>
      <c r="O748" s="16"/>
    </row>
    <row r="749" spans="1:15" x14ac:dyDescent="0.25">
      <c r="A749" s="16"/>
      <c r="B749" s="16"/>
      <c r="C749" s="16"/>
      <c r="D749" s="16"/>
      <c r="E749" s="16"/>
      <c r="F749" s="17"/>
      <c r="G749" s="17"/>
      <c r="H749" s="18"/>
      <c r="I749" s="16"/>
      <c r="J749" s="16"/>
      <c r="K749" s="16"/>
      <c r="L749" s="81" t="e">
        <f t="shared" si="23"/>
        <v>#DIV/0!</v>
      </c>
      <c r="M749" s="16"/>
      <c r="N749" s="17"/>
      <c r="O749" s="16"/>
    </row>
    <row r="750" spans="1:15" x14ac:dyDescent="0.25">
      <c r="A750" s="16"/>
      <c r="B750" s="16"/>
      <c r="C750" s="16"/>
      <c r="D750" s="16"/>
      <c r="E750" s="16"/>
      <c r="F750" s="17"/>
      <c r="G750" s="17"/>
      <c r="H750" s="18"/>
      <c r="I750" s="16"/>
      <c r="J750" s="16"/>
      <c r="K750" s="16"/>
      <c r="L750" s="81" t="e">
        <f t="shared" si="23"/>
        <v>#DIV/0!</v>
      </c>
      <c r="M750" s="16"/>
      <c r="N750" s="17"/>
      <c r="O750" s="16"/>
    </row>
    <row r="751" spans="1:15" x14ac:dyDescent="0.25">
      <c r="A751" s="16"/>
      <c r="B751" s="16"/>
      <c r="C751" s="16"/>
      <c r="D751" s="16"/>
      <c r="E751" s="16"/>
      <c r="F751" s="17"/>
      <c r="G751" s="17"/>
      <c r="H751" s="18"/>
      <c r="I751" s="16"/>
      <c r="J751" s="16"/>
      <c r="K751" s="16"/>
      <c r="L751" s="81" t="e">
        <f t="shared" si="23"/>
        <v>#DIV/0!</v>
      </c>
      <c r="M751" s="16"/>
      <c r="N751" s="17"/>
      <c r="O751" s="16"/>
    </row>
    <row r="752" spans="1:15" x14ac:dyDescent="0.25">
      <c r="A752" s="16"/>
      <c r="B752" s="16"/>
      <c r="C752" s="16"/>
      <c r="D752" s="16"/>
      <c r="E752" s="16"/>
      <c r="F752" s="17"/>
      <c r="G752" s="17"/>
      <c r="H752" s="18"/>
      <c r="I752" s="16"/>
      <c r="J752" s="16"/>
      <c r="K752" s="16"/>
      <c r="L752" s="81" t="e">
        <f t="shared" si="23"/>
        <v>#DIV/0!</v>
      </c>
      <c r="M752" s="16"/>
      <c r="N752" s="17"/>
      <c r="O752" s="16"/>
    </row>
    <row r="753" spans="1:15" x14ac:dyDescent="0.25">
      <c r="A753" s="16"/>
      <c r="B753" s="16"/>
      <c r="C753" s="16"/>
      <c r="D753" s="16"/>
      <c r="E753" s="16"/>
      <c r="F753" s="17"/>
      <c r="G753" s="17"/>
      <c r="H753" s="18"/>
      <c r="I753" s="16"/>
      <c r="J753" s="16"/>
      <c r="K753" s="16"/>
      <c r="L753" s="81" t="e">
        <f t="shared" si="23"/>
        <v>#DIV/0!</v>
      </c>
      <c r="M753" s="16"/>
      <c r="N753" s="17"/>
      <c r="O753" s="16"/>
    </row>
    <row r="754" spans="1:15" x14ac:dyDescent="0.25">
      <c r="A754" s="16"/>
      <c r="B754" s="16"/>
      <c r="C754" s="16"/>
      <c r="D754" s="16"/>
      <c r="E754" s="16"/>
      <c r="F754" s="17"/>
      <c r="G754" s="17"/>
      <c r="H754" s="18"/>
      <c r="I754" s="16"/>
      <c r="J754" s="16"/>
      <c r="K754" s="16"/>
      <c r="L754" s="81" t="e">
        <f t="shared" si="23"/>
        <v>#DIV/0!</v>
      </c>
      <c r="M754" s="16"/>
      <c r="N754" s="17"/>
      <c r="O754" s="16"/>
    </row>
    <row r="755" spans="1:15" x14ac:dyDescent="0.25">
      <c r="A755" s="16"/>
      <c r="B755" s="16"/>
      <c r="C755" s="16"/>
      <c r="D755" s="16"/>
      <c r="E755" s="16"/>
      <c r="F755" s="17"/>
      <c r="G755" s="17"/>
      <c r="H755" s="18"/>
      <c r="I755" s="16"/>
      <c r="J755" s="16"/>
      <c r="K755" s="16"/>
      <c r="L755" s="81" t="e">
        <f t="shared" si="23"/>
        <v>#DIV/0!</v>
      </c>
      <c r="M755" s="16"/>
      <c r="N755" s="17"/>
      <c r="O755" s="16"/>
    </row>
    <row r="756" spans="1:15" x14ac:dyDescent="0.25">
      <c r="A756" s="16"/>
      <c r="B756" s="16"/>
      <c r="C756" s="16"/>
      <c r="D756" s="16"/>
      <c r="E756" s="16"/>
      <c r="F756" s="17"/>
      <c r="G756" s="17"/>
      <c r="H756" s="18"/>
      <c r="I756" s="16"/>
      <c r="J756" s="16"/>
      <c r="K756" s="16"/>
      <c r="L756" s="81" t="e">
        <f t="shared" si="23"/>
        <v>#DIV/0!</v>
      </c>
      <c r="M756" s="16"/>
      <c r="N756" s="17"/>
      <c r="O756" s="16"/>
    </row>
    <row r="757" spans="1:15" x14ac:dyDescent="0.25">
      <c r="A757" s="16"/>
      <c r="B757" s="16"/>
      <c r="C757" s="16"/>
      <c r="D757" s="16"/>
      <c r="E757" s="16"/>
      <c r="F757" s="17"/>
      <c r="G757" s="17"/>
      <c r="H757" s="18"/>
      <c r="I757" s="16"/>
      <c r="J757" s="16"/>
      <c r="K757" s="16"/>
      <c r="L757" s="81" t="e">
        <f t="shared" si="23"/>
        <v>#DIV/0!</v>
      </c>
      <c r="M757" s="16"/>
      <c r="N757" s="17"/>
      <c r="O757" s="16"/>
    </row>
    <row r="758" spans="1:15" x14ac:dyDescent="0.25">
      <c r="A758" s="16"/>
      <c r="B758" s="16"/>
      <c r="C758" s="16"/>
      <c r="D758" s="16"/>
      <c r="E758" s="16"/>
      <c r="F758" s="17"/>
      <c r="G758" s="17"/>
      <c r="H758" s="18"/>
      <c r="I758" s="16"/>
      <c r="J758" s="16"/>
      <c r="K758" s="16"/>
      <c r="L758" s="81" t="e">
        <f t="shared" si="23"/>
        <v>#DIV/0!</v>
      </c>
      <c r="M758" s="16"/>
      <c r="N758" s="17"/>
      <c r="O758" s="16"/>
    </row>
    <row r="759" spans="1:15" x14ac:dyDescent="0.25">
      <c r="A759" s="16"/>
      <c r="B759" s="16"/>
      <c r="C759" s="16"/>
      <c r="D759" s="16"/>
      <c r="E759" s="16"/>
      <c r="F759" s="17"/>
      <c r="G759" s="17"/>
      <c r="H759" s="18"/>
      <c r="I759" s="16"/>
      <c r="J759" s="16"/>
      <c r="K759" s="16"/>
      <c r="L759" s="81" t="e">
        <f t="shared" si="23"/>
        <v>#DIV/0!</v>
      </c>
      <c r="M759" s="16"/>
      <c r="N759" s="17"/>
      <c r="O759" s="16"/>
    </row>
    <row r="760" spans="1:15" x14ac:dyDescent="0.25">
      <c r="A760" s="16"/>
      <c r="B760" s="16"/>
      <c r="C760" s="16"/>
      <c r="D760" s="16"/>
      <c r="E760" s="16"/>
      <c r="F760" s="17"/>
      <c r="G760" s="17"/>
      <c r="H760" s="18"/>
      <c r="I760" s="16"/>
      <c r="J760" s="16"/>
      <c r="K760" s="16"/>
      <c r="L760" s="81" t="e">
        <f t="shared" si="23"/>
        <v>#DIV/0!</v>
      </c>
      <c r="M760" s="16"/>
      <c r="N760" s="17"/>
      <c r="O760" s="16"/>
    </row>
    <row r="761" spans="1:15" x14ac:dyDescent="0.25">
      <c r="A761" s="16"/>
      <c r="B761" s="16"/>
      <c r="C761" s="16"/>
      <c r="D761" s="16"/>
      <c r="E761" s="16"/>
      <c r="F761" s="17"/>
      <c r="G761" s="17"/>
      <c r="H761" s="18"/>
      <c r="I761" s="16"/>
      <c r="J761" s="16"/>
      <c r="K761" s="16"/>
      <c r="L761" s="81" t="e">
        <f t="shared" si="23"/>
        <v>#DIV/0!</v>
      </c>
      <c r="M761" s="16"/>
      <c r="N761" s="17"/>
      <c r="O761" s="16"/>
    </row>
    <row r="762" spans="1:15" x14ac:dyDescent="0.25">
      <c r="A762" s="16"/>
      <c r="B762" s="16"/>
      <c r="C762" s="16"/>
      <c r="D762" s="16"/>
      <c r="E762" s="16"/>
      <c r="F762" s="17"/>
      <c r="G762" s="17"/>
      <c r="H762" s="18"/>
      <c r="I762" s="16"/>
      <c r="J762" s="16"/>
      <c r="K762" s="16"/>
      <c r="L762" s="81" t="e">
        <f t="shared" si="23"/>
        <v>#DIV/0!</v>
      </c>
      <c r="M762" s="16"/>
      <c r="N762" s="17"/>
      <c r="O762" s="16"/>
    </row>
    <row r="763" spans="1:15" x14ac:dyDescent="0.25">
      <c r="A763" s="16"/>
      <c r="B763" s="16"/>
      <c r="C763" s="16"/>
      <c r="D763" s="16"/>
      <c r="E763" s="16"/>
      <c r="F763" s="17"/>
      <c r="G763" s="17"/>
      <c r="H763" s="18"/>
      <c r="I763" s="16"/>
      <c r="J763" s="16"/>
      <c r="K763" s="16"/>
      <c r="L763" s="81" t="e">
        <f t="shared" si="23"/>
        <v>#DIV/0!</v>
      </c>
      <c r="M763" s="16"/>
      <c r="N763" s="17"/>
      <c r="O763" s="16"/>
    </row>
    <row r="764" spans="1:15" x14ac:dyDescent="0.25">
      <c r="A764" s="16"/>
      <c r="B764" s="16"/>
      <c r="C764" s="16"/>
      <c r="D764" s="16"/>
      <c r="E764" s="16"/>
      <c r="F764" s="17"/>
      <c r="G764" s="17"/>
      <c r="H764" s="18"/>
      <c r="I764" s="16"/>
      <c r="J764" s="16"/>
      <c r="K764" s="16"/>
      <c r="L764" s="81" t="e">
        <f t="shared" si="23"/>
        <v>#DIV/0!</v>
      </c>
      <c r="M764" s="16"/>
      <c r="N764" s="17"/>
      <c r="O764" s="16"/>
    </row>
    <row r="765" spans="1:15" x14ac:dyDescent="0.25">
      <c r="A765" s="16"/>
      <c r="B765" s="16"/>
      <c r="C765" s="16"/>
      <c r="D765" s="16"/>
      <c r="E765" s="16"/>
      <c r="F765" s="17"/>
      <c r="G765" s="17"/>
      <c r="H765" s="18"/>
      <c r="I765" s="16"/>
      <c r="J765" s="16"/>
      <c r="K765" s="16"/>
      <c r="L765" s="81" t="e">
        <f t="shared" si="23"/>
        <v>#DIV/0!</v>
      </c>
      <c r="M765" s="16"/>
      <c r="N765" s="17"/>
      <c r="O765" s="16"/>
    </row>
    <row r="766" spans="1:15" x14ac:dyDescent="0.25">
      <c r="A766" s="16"/>
      <c r="B766" s="16"/>
      <c r="C766" s="16"/>
      <c r="D766" s="16"/>
      <c r="E766" s="16"/>
      <c r="F766" s="17"/>
      <c r="G766" s="17"/>
      <c r="H766" s="18"/>
      <c r="I766" s="16"/>
      <c r="J766" s="16"/>
      <c r="K766" s="16"/>
      <c r="L766" s="81" t="e">
        <f t="shared" si="23"/>
        <v>#DIV/0!</v>
      </c>
      <c r="M766" s="16"/>
      <c r="N766" s="17"/>
      <c r="O766" s="16"/>
    </row>
    <row r="767" spans="1:15" x14ac:dyDescent="0.25">
      <c r="A767" s="16"/>
      <c r="B767" s="16"/>
      <c r="C767" s="16"/>
      <c r="D767" s="16"/>
      <c r="E767" s="16"/>
      <c r="F767" s="17"/>
      <c r="G767" s="17"/>
      <c r="H767" s="18"/>
      <c r="I767" s="16"/>
      <c r="J767" s="16"/>
      <c r="K767" s="16"/>
      <c r="L767" s="81" t="e">
        <f t="shared" si="23"/>
        <v>#DIV/0!</v>
      </c>
      <c r="M767" s="16"/>
      <c r="N767" s="17"/>
      <c r="O767" s="16"/>
    </row>
    <row r="768" spans="1:15" x14ac:dyDescent="0.25">
      <c r="A768" s="16"/>
      <c r="B768" s="16"/>
      <c r="C768" s="16"/>
      <c r="D768" s="16"/>
      <c r="E768" s="16"/>
      <c r="F768" s="17"/>
      <c r="G768" s="17"/>
      <c r="H768" s="18"/>
      <c r="I768" s="16"/>
      <c r="J768" s="16"/>
      <c r="K768" s="16"/>
      <c r="L768" s="81" t="e">
        <f t="shared" si="23"/>
        <v>#DIV/0!</v>
      </c>
      <c r="M768" s="16"/>
      <c r="N768" s="17"/>
      <c r="O768" s="16"/>
    </row>
    <row r="769" spans="1:15" x14ac:dyDescent="0.25">
      <c r="A769" s="16"/>
      <c r="B769" s="16"/>
      <c r="C769" s="16"/>
      <c r="D769" s="16"/>
      <c r="E769" s="16"/>
      <c r="F769" s="17"/>
      <c r="G769" s="17"/>
      <c r="H769" s="18"/>
      <c r="I769" s="16"/>
      <c r="J769" s="16"/>
      <c r="K769" s="16"/>
      <c r="L769" s="81" t="e">
        <f t="shared" si="23"/>
        <v>#DIV/0!</v>
      </c>
      <c r="M769" s="16"/>
      <c r="N769" s="17"/>
      <c r="O769" s="16"/>
    </row>
    <row r="770" spans="1:15" x14ac:dyDescent="0.25">
      <c r="A770" s="16"/>
      <c r="B770" s="16"/>
      <c r="C770" s="16"/>
      <c r="D770" s="16"/>
      <c r="E770" s="16"/>
      <c r="F770" s="17"/>
      <c r="G770" s="17"/>
      <c r="H770" s="18"/>
      <c r="I770" s="16"/>
      <c r="J770" s="16"/>
      <c r="K770" s="16"/>
      <c r="L770" s="81" t="e">
        <f t="shared" si="23"/>
        <v>#DIV/0!</v>
      </c>
      <c r="M770" s="16"/>
      <c r="N770" s="17"/>
      <c r="O770" s="16"/>
    </row>
    <row r="771" spans="1:15" x14ac:dyDescent="0.25">
      <c r="A771" s="16"/>
      <c r="B771" s="16"/>
      <c r="C771" s="16"/>
      <c r="D771" s="16"/>
      <c r="E771" s="16"/>
      <c r="F771" s="17"/>
      <c r="G771" s="17"/>
      <c r="H771" s="18"/>
      <c r="I771" s="16"/>
      <c r="J771" s="16"/>
      <c r="K771" s="16"/>
      <c r="L771" s="81" t="e">
        <f t="shared" si="23"/>
        <v>#DIV/0!</v>
      </c>
      <c r="M771" s="16"/>
      <c r="N771" s="17"/>
      <c r="O771" s="16"/>
    </row>
    <row r="772" spans="1:15" x14ac:dyDescent="0.25">
      <c r="A772" s="16"/>
      <c r="B772" s="16"/>
      <c r="C772" s="16"/>
      <c r="D772" s="16"/>
      <c r="E772" s="16"/>
      <c r="F772" s="17"/>
      <c r="G772" s="17"/>
      <c r="H772" s="18"/>
      <c r="I772" s="16"/>
      <c r="J772" s="16"/>
      <c r="K772" s="16"/>
      <c r="L772" s="81" t="e">
        <f t="shared" si="23"/>
        <v>#DIV/0!</v>
      </c>
      <c r="M772" s="16"/>
      <c r="N772" s="17"/>
      <c r="O772" s="16"/>
    </row>
    <row r="773" spans="1:15" x14ac:dyDescent="0.25">
      <c r="A773" s="16"/>
      <c r="B773" s="16"/>
      <c r="C773" s="16"/>
      <c r="D773" s="16"/>
      <c r="E773" s="16"/>
      <c r="F773" s="17"/>
      <c r="G773" s="17"/>
      <c r="H773" s="18"/>
      <c r="I773" s="16"/>
      <c r="J773" s="16"/>
      <c r="K773" s="16"/>
      <c r="L773" s="81" t="e">
        <f t="shared" si="23"/>
        <v>#DIV/0!</v>
      </c>
      <c r="M773" s="16"/>
      <c r="N773" s="17"/>
      <c r="O773" s="16"/>
    </row>
    <row r="774" spans="1:15" x14ac:dyDescent="0.25">
      <c r="A774" s="16"/>
      <c r="B774" s="16"/>
      <c r="C774" s="16"/>
      <c r="D774" s="16"/>
      <c r="E774" s="16"/>
      <c r="F774" s="17"/>
      <c r="G774" s="17"/>
      <c r="H774" s="18"/>
      <c r="I774" s="16"/>
      <c r="J774" s="16"/>
      <c r="K774" s="16"/>
      <c r="L774" s="81" t="e">
        <f t="shared" ref="L774:L837" si="24">IF((K774/D774)&gt;100%,100%,(K774/D774))</f>
        <v>#DIV/0!</v>
      </c>
      <c r="M774" s="16"/>
      <c r="N774" s="17"/>
      <c r="O774" s="16"/>
    </row>
    <row r="775" spans="1:15" x14ac:dyDescent="0.25">
      <c r="A775" s="16"/>
      <c r="B775" s="16"/>
      <c r="C775" s="16"/>
      <c r="D775" s="16"/>
      <c r="E775" s="16"/>
      <c r="F775" s="17"/>
      <c r="G775" s="17"/>
      <c r="H775" s="18"/>
      <c r="I775" s="16"/>
      <c r="J775" s="16"/>
      <c r="K775" s="16"/>
      <c r="L775" s="81" t="e">
        <f t="shared" si="24"/>
        <v>#DIV/0!</v>
      </c>
      <c r="M775" s="16"/>
      <c r="N775" s="17"/>
      <c r="O775" s="16"/>
    </row>
    <row r="776" spans="1:15" x14ac:dyDescent="0.25">
      <c r="A776" s="16"/>
      <c r="B776" s="16"/>
      <c r="C776" s="16"/>
      <c r="D776" s="16"/>
      <c r="E776" s="16"/>
      <c r="F776" s="17"/>
      <c r="G776" s="17"/>
      <c r="H776" s="18"/>
      <c r="I776" s="16"/>
      <c r="J776" s="16"/>
      <c r="K776" s="16"/>
      <c r="L776" s="81" t="e">
        <f t="shared" si="24"/>
        <v>#DIV/0!</v>
      </c>
      <c r="M776" s="16"/>
      <c r="N776" s="17"/>
      <c r="O776" s="16"/>
    </row>
    <row r="777" spans="1:15" x14ac:dyDescent="0.25">
      <c r="A777" s="16"/>
      <c r="B777" s="16"/>
      <c r="C777" s="16"/>
      <c r="D777" s="16"/>
      <c r="E777" s="16"/>
      <c r="F777" s="17"/>
      <c r="G777" s="17"/>
      <c r="H777" s="18"/>
      <c r="I777" s="16"/>
      <c r="J777" s="16"/>
      <c r="K777" s="16"/>
      <c r="L777" s="81" t="e">
        <f t="shared" si="24"/>
        <v>#DIV/0!</v>
      </c>
      <c r="M777" s="16"/>
      <c r="N777" s="17"/>
      <c r="O777" s="16"/>
    </row>
    <row r="778" spans="1:15" x14ac:dyDescent="0.25">
      <c r="A778" s="16"/>
      <c r="B778" s="16"/>
      <c r="C778" s="16"/>
      <c r="D778" s="16"/>
      <c r="E778" s="16"/>
      <c r="F778" s="17"/>
      <c r="G778" s="17"/>
      <c r="H778" s="18"/>
      <c r="I778" s="16"/>
      <c r="J778" s="16"/>
      <c r="K778" s="16"/>
      <c r="L778" s="81" t="e">
        <f t="shared" si="24"/>
        <v>#DIV/0!</v>
      </c>
      <c r="M778" s="16"/>
      <c r="N778" s="17"/>
      <c r="O778" s="16"/>
    </row>
    <row r="779" spans="1:15" x14ac:dyDescent="0.25">
      <c r="A779" s="16"/>
      <c r="B779" s="16"/>
      <c r="C779" s="16"/>
      <c r="D779" s="16"/>
      <c r="E779" s="16"/>
      <c r="F779" s="17"/>
      <c r="G779" s="17"/>
      <c r="H779" s="18"/>
      <c r="I779" s="16"/>
      <c r="J779" s="16"/>
      <c r="K779" s="16"/>
      <c r="L779" s="81" t="e">
        <f t="shared" si="24"/>
        <v>#DIV/0!</v>
      </c>
      <c r="M779" s="16"/>
      <c r="N779" s="17"/>
      <c r="O779" s="16"/>
    </row>
    <row r="780" spans="1:15" x14ac:dyDescent="0.25">
      <c r="A780" s="16"/>
      <c r="B780" s="16"/>
      <c r="C780" s="16"/>
      <c r="D780" s="16"/>
      <c r="E780" s="16"/>
      <c r="F780" s="17"/>
      <c r="G780" s="17"/>
      <c r="H780" s="18"/>
      <c r="I780" s="16"/>
      <c r="J780" s="16"/>
      <c r="K780" s="16"/>
      <c r="L780" s="81" t="e">
        <f t="shared" si="24"/>
        <v>#DIV/0!</v>
      </c>
      <c r="M780" s="16"/>
      <c r="N780" s="17"/>
      <c r="O780" s="16"/>
    </row>
    <row r="781" spans="1:15" x14ac:dyDescent="0.25">
      <c r="A781" s="16"/>
      <c r="B781" s="16"/>
      <c r="C781" s="16"/>
      <c r="D781" s="16"/>
      <c r="E781" s="16"/>
      <c r="F781" s="17"/>
      <c r="G781" s="17"/>
      <c r="H781" s="18"/>
      <c r="I781" s="16"/>
      <c r="J781" s="16"/>
      <c r="K781" s="16"/>
      <c r="L781" s="81" t="e">
        <f t="shared" si="24"/>
        <v>#DIV/0!</v>
      </c>
      <c r="M781" s="16"/>
      <c r="N781" s="17"/>
      <c r="O781" s="16"/>
    </row>
    <row r="782" spans="1:15" x14ac:dyDescent="0.25">
      <c r="A782" s="16"/>
      <c r="B782" s="16"/>
      <c r="C782" s="16"/>
      <c r="D782" s="16"/>
      <c r="E782" s="16"/>
      <c r="F782" s="17"/>
      <c r="G782" s="17"/>
      <c r="H782" s="18"/>
      <c r="I782" s="16"/>
      <c r="J782" s="16"/>
      <c r="K782" s="16"/>
      <c r="L782" s="81" t="e">
        <f t="shared" si="24"/>
        <v>#DIV/0!</v>
      </c>
      <c r="M782" s="16"/>
      <c r="N782" s="17"/>
      <c r="O782" s="16"/>
    </row>
    <row r="783" spans="1:15" x14ac:dyDescent="0.25">
      <c r="A783" s="16"/>
      <c r="B783" s="16"/>
      <c r="C783" s="16"/>
      <c r="D783" s="16"/>
      <c r="E783" s="16"/>
      <c r="F783" s="17"/>
      <c r="G783" s="17"/>
      <c r="H783" s="18"/>
      <c r="I783" s="16"/>
      <c r="J783" s="16"/>
      <c r="K783" s="16"/>
      <c r="L783" s="81" t="e">
        <f t="shared" si="24"/>
        <v>#DIV/0!</v>
      </c>
      <c r="M783" s="16"/>
      <c r="N783" s="17"/>
      <c r="O783" s="16"/>
    </row>
    <row r="784" spans="1:15" x14ac:dyDescent="0.25">
      <c r="A784" s="16"/>
      <c r="B784" s="16"/>
      <c r="C784" s="16"/>
      <c r="D784" s="16"/>
      <c r="E784" s="16"/>
      <c r="F784" s="17"/>
      <c r="G784" s="17"/>
      <c r="H784" s="18"/>
      <c r="I784" s="16"/>
      <c r="J784" s="16"/>
      <c r="K784" s="16"/>
      <c r="L784" s="81" t="e">
        <f t="shared" si="24"/>
        <v>#DIV/0!</v>
      </c>
      <c r="M784" s="16"/>
      <c r="N784" s="17"/>
      <c r="O784" s="16"/>
    </row>
    <row r="785" spans="1:15" x14ac:dyDescent="0.25">
      <c r="A785" s="16"/>
      <c r="B785" s="16"/>
      <c r="C785" s="16"/>
      <c r="D785" s="16"/>
      <c r="E785" s="16"/>
      <c r="F785" s="17"/>
      <c r="G785" s="17"/>
      <c r="H785" s="18"/>
      <c r="I785" s="16"/>
      <c r="J785" s="16"/>
      <c r="K785" s="16"/>
      <c r="L785" s="81" t="e">
        <f t="shared" si="24"/>
        <v>#DIV/0!</v>
      </c>
      <c r="M785" s="16"/>
      <c r="N785" s="17"/>
      <c r="O785" s="16"/>
    </row>
    <row r="786" spans="1:15" x14ac:dyDescent="0.25">
      <c r="A786" s="16"/>
      <c r="B786" s="16"/>
      <c r="C786" s="16"/>
      <c r="D786" s="16"/>
      <c r="E786" s="16"/>
      <c r="F786" s="17"/>
      <c r="G786" s="17"/>
      <c r="H786" s="18"/>
      <c r="I786" s="16"/>
      <c r="J786" s="16"/>
      <c r="K786" s="16"/>
      <c r="L786" s="81" t="e">
        <f t="shared" si="24"/>
        <v>#DIV/0!</v>
      </c>
      <c r="M786" s="16"/>
      <c r="N786" s="17"/>
      <c r="O786" s="16"/>
    </row>
    <row r="787" spans="1:15" x14ac:dyDescent="0.25">
      <c r="A787" s="16"/>
      <c r="B787" s="16"/>
      <c r="C787" s="16"/>
      <c r="D787" s="16"/>
      <c r="E787" s="16"/>
      <c r="F787" s="17"/>
      <c r="G787" s="17"/>
      <c r="H787" s="18"/>
      <c r="I787" s="16"/>
      <c r="J787" s="16"/>
      <c r="K787" s="16"/>
      <c r="L787" s="81" t="e">
        <f t="shared" si="24"/>
        <v>#DIV/0!</v>
      </c>
      <c r="M787" s="16"/>
      <c r="N787" s="17"/>
      <c r="O787" s="16"/>
    </row>
    <row r="788" spans="1:15" x14ac:dyDescent="0.25">
      <c r="A788" s="16"/>
      <c r="B788" s="16"/>
      <c r="C788" s="16"/>
      <c r="D788" s="16"/>
      <c r="E788" s="16"/>
      <c r="F788" s="17"/>
      <c r="G788" s="17"/>
      <c r="H788" s="18"/>
      <c r="I788" s="16"/>
      <c r="J788" s="16"/>
      <c r="K788" s="16"/>
      <c r="L788" s="81" t="e">
        <f t="shared" si="24"/>
        <v>#DIV/0!</v>
      </c>
      <c r="M788" s="16"/>
      <c r="N788" s="17"/>
      <c r="O788" s="16"/>
    </row>
    <row r="789" spans="1:15" x14ac:dyDescent="0.25">
      <c r="A789" s="16"/>
      <c r="B789" s="16"/>
      <c r="C789" s="16"/>
      <c r="D789" s="16"/>
      <c r="E789" s="16"/>
      <c r="F789" s="17"/>
      <c r="G789" s="17"/>
      <c r="H789" s="18"/>
      <c r="I789" s="16"/>
      <c r="J789" s="16"/>
      <c r="K789" s="16"/>
      <c r="L789" s="81" t="e">
        <f t="shared" si="24"/>
        <v>#DIV/0!</v>
      </c>
      <c r="M789" s="16"/>
      <c r="N789" s="17"/>
      <c r="O789" s="16"/>
    </row>
    <row r="790" spans="1:15" x14ac:dyDescent="0.25">
      <c r="A790" s="16"/>
      <c r="B790" s="16"/>
      <c r="C790" s="16"/>
      <c r="D790" s="16"/>
      <c r="E790" s="16"/>
      <c r="F790" s="17"/>
      <c r="G790" s="17"/>
      <c r="H790" s="18"/>
      <c r="I790" s="16"/>
      <c r="J790" s="16"/>
      <c r="K790" s="16"/>
      <c r="L790" s="81" t="e">
        <f t="shared" si="24"/>
        <v>#DIV/0!</v>
      </c>
      <c r="M790" s="16"/>
      <c r="N790" s="17"/>
      <c r="O790" s="16"/>
    </row>
    <row r="791" spans="1:15" x14ac:dyDescent="0.25">
      <c r="A791" s="16"/>
      <c r="B791" s="16"/>
      <c r="C791" s="16"/>
      <c r="D791" s="16"/>
      <c r="E791" s="16"/>
      <c r="F791" s="17"/>
      <c r="G791" s="17"/>
      <c r="H791" s="18"/>
      <c r="I791" s="16"/>
      <c r="J791" s="16"/>
      <c r="K791" s="16"/>
      <c r="L791" s="81" t="e">
        <f t="shared" si="24"/>
        <v>#DIV/0!</v>
      </c>
      <c r="M791" s="16"/>
      <c r="N791" s="17"/>
      <c r="O791" s="16"/>
    </row>
    <row r="792" spans="1:15" x14ac:dyDescent="0.25">
      <c r="A792" s="16"/>
      <c r="B792" s="16"/>
      <c r="C792" s="16"/>
      <c r="D792" s="16"/>
      <c r="E792" s="16"/>
      <c r="F792" s="17"/>
      <c r="G792" s="17"/>
      <c r="H792" s="18"/>
      <c r="I792" s="16"/>
      <c r="J792" s="16"/>
      <c r="K792" s="16"/>
      <c r="L792" s="81" t="e">
        <f t="shared" si="24"/>
        <v>#DIV/0!</v>
      </c>
      <c r="M792" s="16"/>
      <c r="N792" s="17"/>
      <c r="O792" s="16"/>
    </row>
    <row r="793" spans="1:15" x14ac:dyDescent="0.25">
      <c r="A793" s="16"/>
      <c r="B793" s="16"/>
      <c r="C793" s="16"/>
      <c r="D793" s="16"/>
      <c r="E793" s="16"/>
      <c r="F793" s="17"/>
      <c r="G793" s="17"/>
      <c r="H793" s="18"/>
      <c r="I793" s="16"/>
      <c r="J793" s="16"/>
      <c r="K793" s="16"/>
      <c r="L793" s="81" t="e">
        <f t="shared" si="24"/>
        <v>#DIV/0!</v>
      </c>
      <c r="M793" s="16"/>
      <c r="N793" s="17"/>
      <c r="O793" s="16"/>
    </row>
    <row r="794" spans="1:15" x14ac:dyDescent="0.25">
      <c r="A794" s="16"/>
      <c r="B794" s="16"/>
      <c r="C794" s="16"/>
      <c r="D794" s="16"/>
      <c r="E794" s="16"/>
      <c r="F794" s="17"/>
      <c r="G794" s="17"/>
      <c r="H794" s="18"/>
      <c r="I794" s="16"/>
      <c r="J794" s="16"/>
      <c r="K794" s="16"/>
      <c r="L794" s="81" t="e">
        <f t="shared" si="24"/>
        <v>#DIV/0!</v>
      </c>
      <c r="M794" s="16"/>
      <c r="N794" s="17"/>
      <c r="O794" s="16"/>
    </row>
    <row r="795" spans="1:15" x14ac:dyDescent="0.25">
      <c r="A795" s="16"/>
      <c r="B795" s="16"/>
      <c r="C795" s="16"/>
      <c r="D795" s="16"/>
      <c r="E795" s="16"/>
      <c r="F795" s="17"/>
      <c r="G795" s="17"/>
      <c r="H795" s="18"/>
      <c r="I795" s="16"/>
      <c r="J795" s="16"/>
      <c r="K795" s="16"/>
      <c r="L795" s="81" t="e">
        <f t="shared" si="24"/>
        <v>#DIV/0!</v>
      </c>
      <c r="M795" s="16"/>
      <c r="N795" s="17"/>
      <c r="O795" s="16"/>
    </row>
    <row r="796" spans="1:15" x14ac:dyDescent="0.25">
      <c r="A796" s="16"/>
      <c r="B796" s="16"/>
      <c r="C796" s="16"/>
      <c r="D796" s="16"/>
      <c r="E796" s="16"/>
      <c r="F796" s="17"/>
      <c r="G796" s="17"/>
      <c r="H796" s="18"/>
      <c r="I796" s="16"/>
      <c r="J796" s="16"/>
      <c r="K796" s="16"/>
      <c r="L796" s="81" t="e">
        <f t="shared" si="24"/>
        <v>#DIV/0!</v>
      </c>
      <c r="M796" s="16"/>
      <c r="N796" s="17"/>
      <c r="O796" s="16"/>
    </row>
    <row r="797" spans="1:15" x14ac:dyDescent="0.25">
      <c r="A797" s="16"/>
      <c r="B797" s="16"/>
      <c r="C797" s="16"/>
      <c r="D797" s="16"/>
      <c r="E797" s="16"/>
      <c r="F797" s="17"/>
      <c r="G797" s="17"/>
      <c r="H797" s="18"/>
      <c r="I797" s="16"/>
      <c r="J797" s="16"/>
      <c r="K797" s="16"/>
      <c r="L797" s="81" t="e">
        <f t="shared" si="24"/>
        <v>#DIV/0!</v>
      </c>
      <c r="M797" s="16"/>
      <c r="N797" s="17"/>
      <c r="O797" s="16"/>
    </row>
    <row r="798" spans="1:15" x14ac:dyDescent="0.25">
      <c r="A798" s="16"/>
      <c r="B798" s="16"/>
      <c r="C798" s="16"/>
      <c r="D798" s="16"/>
      <c r="E798" s="16"/>
      <c r="F798" s="17"/>
      <c r="G798" s="17"/>
      <c r="H798" s="18"/>
      <c r="I798" s="16"/>
      <c r="J798" s="16"/>
      <c r="K798" s="16"/>
      <c r="L798" s="81" t="e">
        <f t="shared" si="24"/>
        <v>#DIV/0!</v>
      </c>
      <c r="M798" s="16"/>
      <c r="N798" s="17"/>
      <c r="O798" s="16"/>
    </row>
    <row r="799" spans="1:15" x14ac:dyDescent="0.25">
      <c r="A799" s="16"/>
      <c r="B799" s="16"/>
      <c r="C799" s="16"/>
      <c r="D799" s="16"/>
      <c r="E799" s="16"/>
      <c r="F799" s="17"/>
      <c r="G799" s="17"/>
      <c r="H799" s="18"/>
      <c r="I799" s="16"/>
      <c r="J799" s="16"/>
      <c r="K799" s="16"/>
      <c r="L799" s="81" t="e">
        <f t="shared" si="24"/>
        <v>#DIV/0!</v>
      </c>
      <c r="M799" s="16"/>
      <c r="N799" s="17"/>
      <c r="O799" s="16"/>
    </row>
    <row r="800" spans="1:15" x14ac:dyDescent="0.25">
      <c r="A800" s="16"/>
      <c r="B800" s="16"/>
      <c r="C800" s="16"/>
      <c r="D800" s="16"/>
      <c r="E800" s="16"/>
      <c r="F800" s="17"/>
      <c r="G800" s="17"/>
      <c r="H800" s="18"/>
      <c r="I800" s="16"/>
      <c r="J800" s="16"/>
      <c r="K800" s="16"/>
      <c r="L800" s="81" t="e">
        <f t="shared" si="24"/>
        <v>#DIV/0!</v>
      </c>
      <c r="M800" s="16"/>
      <c r="N800" s="17"/>
      <c r="O800" s="16"/>
    </row>
    <row r="801" spans="1:15" x14ac:dyDescent="0.25">
      <c r="A801" s="16"/>
      <c r="B801" s="16"/>
      <c r="C801" s="16"/>
      <c r="D801" s="16"/>
      <c r="E801" s="16"/>
      <c r="F801" s="17"/>
      <c r="G801" s="17"/>
      <c r="H801" s="18"/>
      <c r="I801" s="16"/>
      <c r="J801" s="16"/>
      <c r="K801" s="16"/>
      <c r="L801" s="81" t="e">
        <f t="shared" si="24"/>
        <v>#DIV/0!</v>
      </c>
      <c r="M801" s="16"/>
      <c r="N801" s="17"/>
      <c r="O801" s="16"/>
    </row>
    <row r="802" spans="1:15" x14ac:dyDescent="0.25">
      <c r="A802" s="16"/>
      <c r="B802" s="16"/>
      <c r="C802" s="16"/>
      <c r="D802" s="16"/>
      <c r="E802" s="16"/>
      <c r="F802" s="17"/>
      <c r="G802" s="17"/>
      <c r="H802" s="18"/>
      <c r="I802" s="16"/>
      <c r="J802" s="16"/>
      <c r="K802" s="16"/>
      <c r="L802" s="81" t="e">
        <f t="shared" si="24"/>
        <v>#DIV/0!</v>
      </c>
      <c r="M802" s="16"/>
      <c r="N802" s="17"/>
      <c r="O802" s="16"/>
    </row>
    <row r="803" spans="1:15" x14ac:dyDescent="0.25">
      <c r="A803" s="16"/>
      <c r="B803" s="16"/>
      <c r="C803" s="16"/>
      <c r="D803" s="16"/>
      <c r="E803" s="16"/>
      <c r="F803" s="17"/>
      <c r="G803" s="17"/>
      <c r="H803" s="18"/>
      <c r="I803" s="16"/>
      <c r="J803" s="16"/>
      <c r="K803" s="16"/>
      <c r="L803" s="81" t="e">
        <f t="shared" si="24"/>
        <v>#DIV/0!</v>
      </c>
      <c r="M803" s="16"/>
      <c r="N803" s="17"/>
      <c r="O803" s="16"/>
    </row>
    <row r="804" spans="1:15" x14ac:dyDescent="0.25">
      <c r="A804" s="16"/>
      <c r="B804" s="16"/>
      <c r="C804" s="16"/>
      <c r="D804" s="16"/>
      <c r="E804" s="16"/>
      <c r="F804" s="17"/>
      <c r="G804" s="17"/>
      <c r="H804" s="18"/>
      <c r="I804" s="16"/>
      <c r="J804" s="16"/>
      <c r="K804" s="16"/>
      <c r="L804" s="81" t="e">
        <f t="shared" si="24"/>
        <v>#DIV/0!</v>
      </c>
      <c r="M804" s="16"/>
      <c r="N804" s="17"/>
      <c r="O804" s="16"/>
    </row>
    <row r="805" spans="1:15" x14ac:dyDescent="0.25">
      <c r="A805" s="16"/>
      <c r="B805" s="16"/>
      <c r="C805" s="16"/>
      <c r="D805" s="16"/>
      <c r="E805" s="16"/>
      <c r="F805" s="17"/>
      <c r="G805" s="17"/>
      <c r="H805" s="18"/>
      <c r="I805" s="16"/>
      <c r="J805" s="16"/>
      <c r="K805" s="16"/>
      <c r="L805" s="81" t="e">
        <f t="shared" si="24"/>
        <v>#DIV/0!</v>
      </c>
      <c r="M805" s="16"/>
      <c r="N805" s="17"/>
      <c r="O805" s="16"/>
    </row>
    <row r="806" spans="1:15" x14ac:dyDescent="0.25">
      <c r="A806" s="16"/>
      <c r="B806" s="16"/>
      <c r="C806" s="16"/>
      <c r="D806" s="16"/>
      <c r="E806" s="16"/>
      <c r="F806" s="17"/>
      <c r="G806" s="17"/>
      <c r="H806" s="18"/>
      <c r="I806" s="16"/>
      <c r="J806" s="16"/>
      <c r="K806" s="16"/>
      <c r="L806" s="81" t="e">
        <f t="shared" si="24"/>
        <v>#DIV/0!</v>
      </c>
      <c r="M806" s="16"/>
      <c r="N806" s="17"/>
      <c r="O806" s="16"/>
    </row>
    <row r="807" spans="1:15" x14ac:dyDescent="0.25">
      <c r="A807" s="16"/>
      <c r="B807" s="16"/>
      <c r="C807" s="16"/>
      <c r="D807" s="16"/>
      <c r="E807" s="16"/>
      <c r="F807" s="17"/>
      <c r="G807" s="17"/>
      <c r="H807" s="18"/>
      <c r="I807" s="16"/>
      <c r="J807" s="16"/>
      <c r="K807" s="16"/>
      <c r="L807" s="81" t="e">
        <f t="shared" si="24"/>
        <v>#DIV/0!</v>
      </c>
      <c r="M807" s="16"/>
      <c r="N807" s="17"/>
      <c r="O807" s="16"/>
    </row>
    <row r="808" spans="1:15" x14ac:dyDescent="0.25">
      <c r="A808" s="16"/>
      <c r="B808" s="16"/>
      <c r="C808" s="16"/>
      <c r="D808" s="16"/>
      <c r="E808" s="16"/>
      <c r="F808" s="17"/>
      <c r="G808" s="17"/>
      <c r="H808" s="18"/>
      <c r="I808" s="16"/>
      <c r="J808" s="16"/>
      <c r="K808" s="16"/>
      <c r="L808" s="81" t="e">
        <f t="shared" si="24"/>
        <v>#DIV/0!</v>
      </c>
      <c r="M808" s="16"/>
      <c r="N808" s="17"/>
      <c r="O808" s="16"/>
    </row>
    <row r="809" spans="1:15" x14ac:dyDescent="0.25">
      <c r="A809" s="16"/>
      <c r="B809" s="16"/>
      <c r="C809" s="16"/>
      <c r="D809" s="16"/>
      <c r="E809" s="16"/>
      <c r="F809" s="17"/>
      <c r="G809" s="17"/>
      <c r="H809" s="18"/>
      <c r="I809" s="16"/>
      <c r="J809" s="16"/>
      <c r="K809" s="16"/>
      <c r="L809" s="81" t="e">
        <f t="shared" si="24"/>
        <v>#DIV/0!</v>
      </c>
      <c r="M809" s="16"/>
      <c r="N809" s="17"/>
      <c r="O809" s="16"/>
    </row>
    <row r="810" spans="1:15" x14ac:dyDescent="0.25">
      <c r="A810" s="16"/>
      <c r="B810" s="16"/>
      <c r="C810" s="16"/>
      <c r="D810" s="16"/>
      <c r="E810" s="16"/>
      <c r="F810" s="17"/>
      <c r="G810" s="17"/>
      <c r="H810" s="18"/>
      <c r="I810" s="16"/>
      <c r="J810" s="16"/>
      <c r="K810" s="16"/>
      <c r="L810" s="81" t="e">
        <f t="shared" si="24"/>
        <v>#DIV/0!</v>
      </c>
      <c r="M810" s="16"/>
      <c r="N810" s="17"/>
      <c r="O810" s="16"/>
    </row>
    <row r="811" spans="1:15" x14ac:dyDescent="0.25">
      <c r="A811" s="16"/>
      <c r="B811" s="16"/>
      <c r="C811" s="16"/>
      <c r="D811" s="16"/>
      <c r="E811" s="16"/>
      <c r="F811" s="17"/>
      <c r="G811" s="17"/>
      <c r="H811" s="18"/>
      <c r="I811" s="16"/>
      <c r="J811" s="16"/>
      <c r="K811" s="16"/>
      <c r="L811" s="81" t="e">
        <f t="shared" si="24"/>
        <v>#DIV/0!</v>
      </c>
      <c r="M811" s="16"/>
      <c r="N811" s="17"/>
      <c r="O811" s="16"/>
    </row>
    <row r="812" spans="1:15" x14ac:dyDescent="0.25">
      <c r="A812" s="16"/>
      <c r="B812" s="16"/>
      <c r="C812" s="16"/>
      <c r="D812" s="16"/>
      <c r="E812" s="16"/>
      <c r="F812" s="17"/>
      <c r="G812" s="17"/>
      <c r="H812" s="18"/>
      <c r="I812" s="16"/>
      <c r="J812" s="16"/>
      <c r="K812" s="16"/>
      <c r="L812" s="81" t="e">
        <f t="shared" si="24"/>
        <v>#DIV/0!</v>
      </c>
      <c r="M812" s="16"/>
      <c r="N812" s="17"/>
      <c r="O812" s="16"/>
    </row>
    <row r="813" spans="1:15" x14ac:dyDescent="0.25">
      <c r="A813" s="16"/>
      <c r="B813" s="16"/>
      <c r="C813" s="16"/>
      <c r="D813" s="16"/>
      <c r="E813" s="16"/>
      <c r="F813" s="17"/>
      <c r="G813" s="17"/>
      <c r="H813" s="18"/>
      <c r="I813" s="16"/>
      <c r="J813" s="16"/>
      <c r="K813" s="16"/>
      <c r="L813" s="81" t="e">
        <f t="shared" si="24"/>
        <v>#DIV/0!</v>
      </c>
      <c r="M813" s="16"/>
      <c r="N813" s="17"/>
      <c r="O813" s="16"/>
    </row>
    <row r="814" spans="1:15" x14ac:dyDescent="0.25">
      <c r="A814" s="16"/>
      <c r="B814" s="16"/>
      <c r="C814" s="16"/>
      <c r="D814" s="16"/>
      <c r="E814" s="16"/>
      <c r="F814" s="17"/>
      <c r="G814" s="17"/>
      <c r="H814" s="18"/>
      <c r="I814" s="16"/>
      <c r="J814" s="16"/>
      <c r="K814" s="16"/>
      <c r="L814" s="81" t="e">
        <f t="shared" si="24"/>
        <v>#DIV/0!</v>
      </c>
      <c r="M814" s="16"/>
      <c r="N814" s="17"/>
      <c r="O814" s="16"/>
    </row>
    <row r="815" spans="1:15" x14ac:dyDescent="0.25">
      <c r="A815" s="16"/>
      <c r="B815" s="16"/>
      <c r="C815" s="16"/>
      <c r="D815" s="16"/>
      <c r="E815" s="16"/>
      <c r="F815" s="17"/>
      <c r="G815" s="17"/>
      <c r="H815" s="18"/>
      <c r="I815" s="16"/>
      <c r="J815" s="16"/>
      <c r="K815" s="16"/>
      <c r="L815" s="81" t="e">
        <f t="shared" si="24"/>
        <v>#DIV/0!</v>
      </c>
      <c r="M815" s="16"/>
      <c r="N815" s="17"/>
      <c r="O815" s="16"/>
    </row>
    <row r="816" spans="1:15" x14ac:dyDescent="0.25">
      <c r="A816" s="16"/>
      <c r="B816" s="16"/>
      <c r="C816" s="16"/>
      <c r="D816" s="16"/>
      <c r="E816" s="16"/>
      <c r="F816" s="17"/>
      <c r="G816" s="17"/>
      <c r="H816" s="18"/>
      <c r="I816" s="16"/>
      <c r="J816" s="16"/>
      <c r="K816" s="16"/>
      <c r="L816" s="81" t="e">
        <f t="shared" si="24"/>
        <v>#DIV/0!</v>
      </c>
      <c r="M816" s="16"/>
      <c r="N816" s="17"/>
      <c r="O816" s="16"/>
    </row>
    <row r="817" spans="1:15" x14ac:dyDescent="0.25">
      <c r="A817" s="16"/>
      <c r="B817" s="16"/>
      <c r="C817" s="16"/>
      <c r="D817" s="16"/>
      <c r="E817" s="16"/>
      <c r="F817" s="17"/>
      <c r="G817" s="17"/>
      <c r="H817" s="18"/>
      <c r="I817" s="16"/>
      <c r="J817" s="16"/>
      <c r="K817" s="16"/>
      <c r="L817" s="81" t="e">
        <f t="shared" si="24"/>
        <v>#DIV/0!</v>
      </c>
      <c r="M817" s="16"/>
      <c r="N817" s="17"/>
      <c r="O817" s="16"/>
    </row>
    <row r="818" spans="1:15" x14ac:dyDescent="0.25">
      <c r="A818" s="16"/>
      <c r="B818" s="16"/>
      <c r="C818" s="16"/>
      <c r="D818" s="16"/>
      <c r="E818" s="16"/>
      <c r="F818" s="17"/>
      <c r="G818" s="17"/>
      <c r="H818" s="18"/>
      <c r="I818" s="16"/>
      <c r="J818" s="16"/>
      <c r="K818" s="16"/>
      <c r="L818" s="81" t="e">
        <f t="shared" si="24"/>
        <v>#DIV/0!</v>
      </c>
      <c r="M818" s="16"/>
      <c r="N818" s="17"/>
      <c r="O818" s="16"/>
    </row>
    <row r="819" spans="1:15" x14ac:dyDescent="0.25">
      <c r="A819" s="16"/>
      <c r="B819" s="16"/>
      <c r="C819" s="16"/>
      <c r="D819" s="16"/>
      <c r="E819" s="16"/>
      <c r="F819" s="17"/>
      <c r="G819" s="17"/>
      <c r="H819" s="18"/>
      <c r="I819" s="16"/>
      <c r="J819" s="16"/>
      <c r="K819" s="16"/>
      <c r="L819" s="81" t="e">
        <f t="shared" si="24"/>
        <v>#DIV/0!</v>
      </c>
      <c r="M819" s="16"/>
      <c r="N819" s="17"/>
      <c r="O819" s="16"/>
    </row>
    <row r="820" spans="1:15" x14ac:dyDescent="0.25">
      <c r="A820" s="16"/>
      <c r="B820" s="16"/>
      <c r="C820" s="16"/>
      <c r="D820" s="16"/>
      <c r="E820" s="16"/>
      <c r="F820" s="17"/>
      <c r="G820" s="17"/>
      <c r="H820" s="18"/>
      <c r="I820" s="16"/>
      <c r="J820" s="16"/>
      <c r="K820" s="16"/>
      <c r="L820" s="81" t="e">
        <f t="shared" si="24"/>
        <v>#DIV/0!</v>
      </c>
      <c r="M820" s="16"/>
      <c r="N820" s="17"/>
      <c r="O820" s="16"/>
    </row>
    <row r="821" spans="1:15" x14ac:dyDescent="0.25">
      <c r="A821" s="16"/>
      <c r="B821" s="16"/>
      <c r="C821" s="16"/>
      <c r="D821" s="16"/>
      <c r="E821" s="16"/>
      <c r="F821" s="17"/>
      <c r="G821" s="17"/>
      <c r="H821" s="18"/>
      <c r="I821" s="16"/>
      <c r="J821" s="16"/>
      <c r="K821" s="16"/>
      <c r="L821" s="81" t="e">
        <f t="shared" si="24"/>
        <v>#DIV/0!</v>
      </c>
      <c r="M821" s="16"/>
      <c r="N821" s="17"/>
      <c r="O821" s="16"/>
    </row>
    <row r="822" spans="1:15" x14ac:dyDescent="0.25">
      <c r="A822" s="16"/>
      <c r="B822" s="16"/>
      <c r="C822" s="16"/>
      <c r="D822" s="16"/>
      <c r="E822" s="16"/>
      <c r="F822" s="17"/>
      <c r="G822" s="17"/>
      <c r="H822" s="18"/>
      <c r="I822" s="16"/>
      <c r="J822" s="16"/>
      <c r="K822" s="16"/>
      <c r="L822" s="81" t="e">
        <f t="shared" si="24"/>
        <v>#DIV/0!</v>
      </c>
      <c r="M822" s="16"/>
      <c r="N822" s="17"/>
      <c r="O822" s="16"/>
    </row>
    <row r="823" spans="1:15" x14ac:dyDescent="0.25">
      <c r="A823" s="16"/>
      <c r="B823" s="16"/>
      <c r="C823" s="16"/>
      <c r="D823" s="16"/>
      <c r="E823" s="16"/>
      <c r="F823" s="17"/>
      <c r="G823" s="17"/>
      <c r="H823" s="18"/>
      <c r="I823" s="16"/>
      <c r="J823" s="16"/>
      <c r="K823" s="16"/>
      <c r="L823" s="81" t="e">
        <f t="shared" si="24"/>
        <v>#DIV/0!</v>
      </c>
      <c r="M823" s="16"/>
      <c r="N823" s="17"/>
      <c r="O823" s="16"/>
    </row>
    <row r="824" spans="1:15" x14ac:dyDescent="0.25">
      <c r="A824" s="16"/>
      <c r="B824" s="16"/>
      <c r="C824" s="16"/>
      <c r="D824" s="16"/>
      <c r="E824" s="16"/>
      <c r="F824" s="17"/>
      <c r="G824" s="17"/>
      <c r="H824" s="18"/>
      <c r="I824" s="16"/>
      <c r="J824" s="16"/>
      <c r="K824" s="16"/>
      <c r="L824" s="81" t="e">
        <f t="shared" si="24"/>
        <v>#DIV/0!</v>
      </c>
      <c r="M824" s="16"/>
      <c r="N824" s="17"/>
      <c r="O824" s="16"/>
    </row>
    <row r="825" spans="1:15" x14ac:dyDescent="0.25">
      <c r="A825" s="16"/>
      <c r="B825" s="16"/>
      <c r="C825" s="16"/>
      <c r="D825" s="16"/>
      <c r="E825" s="16"/>
      <c r="F825" s="17"/>
      <c r="G825" s="17"/>
      <c r="H825" s="18"/>
      <c r="I825" s="16"/>
      <c r="J825" s="16"/>
      <c r="K825" s="16"/>
      <c r="L825" s="81" t="e">
        <f t="shared" si="24"/>
        <v>#DIV/0!</v>
      </c>
      <c r="M825" s="16"/>
      <c r="N825" s="17"/>
      <c r="O825" s="16"/>
    </row>
    <row r="826" spans="1:15" x14ac:dyDescent="0.25">
      <c r="A826" s="16"/>
      <c r="B826" s="16"/>
      <c r="C826" s="16"/>
      <c r="D826" s="16"/>
      <c r="E826" s="16"/>
      <c r="F826" s="17"/>
      <c r="G826" s="17"/>
      <c r="H826" s="18"/>
      <c r="I826" s="16"/>
      <c r="J826" s="16"/>
      <c r="K826" s="16"/>
      <c r="L826" s="81" t="e">
        <f t="shared" si="24"/>
        <v>#DIV/0!</v>
      </c>
      <c r="M826" s="16"/>
      <c r="N826" s="17"/>
      <c r="O826" s="16"/>
    </row>
    <row r="827" spans="1:15" x14ac:dyDescent="0.25">
      <c r="A827" s="16"/>
      <c r="B827" s="16"/>
      <c r="C827" s="16"/>
      <c r="D827" s="16"/>
      <c r="E827" s="16"/>
      <c r="F827" s="17"/>
      <c r="G827" s="17"/>
      <c r="H827" s="18"/>
      <c r="I827" s="16"/>
      <c r="J827" s="16"/>
      <c r="K827" s="16"/>
      <c r="L827" s="81" t="e">
        <f t="shared" si="24"/>
        <v>#DIV/0!</v>
      </c>
      <c r="M827" s="16"/>
      <c r="N827" s="17"/>
      <c r="O827" s="16"/>
    </row>
    <row r="828" spans="1:15" x14ac:dyDescent="0.25">
      <c r="A828" s="16"/>
      <c r="B828" s="16"/>
      <c r="C828" s="16"/>
      <c r="D828" s="16"/>
      <c r="E828" s="16"/>
      <c r="F828" s="17"/>
      <c r="G828" s="17"/>
      <c r="H828" s="18"/>
      <c r="I828" s="16"/>
      <c r="J828" s="16"/>
      <c r="K828" s="16"/>
      <c r="L828" s="81" t="e">
        <f t="shared" si="24"/>
        <v>#DIV/0!</v>
      </c>
      <c r="M828" s="16"/>
      <c r="N828" s="17"/>
      <c r="O828" s="16"/>
    </row>
    <row r="829" spans="1:15" x14ac:dyDescent="0.25">
      <c r="A829" s="16"/>
      <c r="B829" s="16"/>
      <c r="C829" s="16"/>
      <c r="D829" s="16"/>
      <c r="E829" s="16"/>
      <c r="F829" s="17"/>
      <c r="G829" s="17"/>
      <c r="H829" s="18"/>
      <c r="I829" s="16"/>
      <c r="J829" s="16"/>
      <c r="K829" s="16"/>
      <c r="L829" s="81" t="e">
        <f t="shared" si="24"/>
        <v>#DIV/0!</v>
      </c>
      <c r="M829" s="16"/>
      <c r="N829" s="17"/>
      <c r="O829" s="16"/>
    </row>
    <row r="830" spans="1:15" x14ac:dyDescent="0.25">
      <c r="A830" s="16"/>
      <c r="B830" s="16"/>
      <c r="C830" s="16"/>
      <c r="D830" s="16"/>
      <c r="E830" s="16"/>
      <c r="F830" s="17"/>
      <c r="G830" s="17"/>
      <c r="H830" s="18"/>
      <c r="I830" s="16"/>
      <c r="J830" s="16"/>
      <c r="K830" s="16"/>
      <c r="L830" s="81" t="e">
        <f t="shared" si="24"/>
        <v>#DIV/0!</v>
      </c>
      <c r="M830" s="16"/>
      <c r="N830" s="17"/>
      <c r="O830" s="16"/>
    </row>
    <row r="831" spans="1:15" x14ac:dyDescent="0.25">
      <c r="A831" s="16"/>
      <c r="B831" s="16"/>
      <c r="C831" s="16"/>
      <c r="D831" s="16"/>
      <c r="E831" s="16"/>
      <c r="F831" s="17"/>
      <c r="G831" s="17"/>
      <c r="H831" s="18"/>
      <c r="I831" s="16"/>
      <c r="J831" s="16"/>
      <c r="K831" s="16"/>
      <c r="L831" s="81" t="e">
        <f t="shared" si="24"/>
        <v>#DIV/0!</v>
      </c>
      <c r="M831" s="16"/>
      <c r="N831" s="17"/>
      <c r="O831" s="16"/>
    </row>
    <row r="832" spans="1:15" x14ac:dyDescent="0.25">
      <c r="A832" s="16"/>
      <c r="B832" s="16"/>
      <c r="C832" s="16"/>
      <c r="D832" s="16"/>
      <c r="E832" s="16"/>
      <c r="F832" s="17"/>
      <c r="G832" s="17"/>
      <c r="H832" s="18"/>
      <c r="I832" s="16"/>
      <c r="J832" s="16"/>
      <c r="K832" s="16"/>
      <c r="L832" s="81" t="e">
        <f t="shared" si="24"/>
        <v>#DIV/0!</v>
      </c>
      <c r="M832" s="16"/>
      <c r="N832" s="17"/>
      <c r="O832" s="16"/>
    </row>
    <row r="833" spans="1:15" x14ac:dyDescent="0.25">
      <c r="A833" s="16"/>
      <c r="B833" s="16"/>
      <c r="C833" s="16"/>
      <c r="D833" s="16"/>
      <c r="E833" s="16"/>
      <c r="F833" s="17"/>
      <c r="G833" s="17"/>
      <c r="H833" s="18"/>
      <c r="I833" s="16"/>
      <c r="J833" s="16"/>
      <c r="K833" s="16"/>
      <c r="L833" s="81" t="e">
        <f t="shared" si="24"/>
        <v>#DIV/0!</v>
      </c>
      <c r="M833" s="16"/>
      <c r="N833" s="17"/>
      <c r="O833" s="16"/>
    </row>
    <row r="834" spans="1:15" x14ac:dyDescent="0.25">
      <c r="A834" s="16"/>
      <c r="B834" s="16"/>
      <c r="C834" s="16"/>
      <c r="D834" s="16"/>
      <c r="E834" s="16"/>
      <c r="F834" s="17"/>
      <c r="G834" s="17"/>
      <c r="H834" s="18"/>
      <c r="I834" s="16"/>
      <c r="J834" s="16"/>
      <c r="K834" s="16"/>
      <c r="L834" s="81" t="e">
        <f t="shared" si="24"/>
        <v>#DIV/0!</v>
      </c>
      <c r="M834" s="16"/>
      <c r="N834" s="17"/>
      <c r="O834" s="16"/>
    </row>
    <row r="835" spans="1:15" x14ac:dyDescent="0.25">
      <c r="A835" s="16"/>
      <c r="B835" s="16"/>
      <c r="C835" s="16"/>
      <c r="D835" s="16"/>
      <c r="E835" s="16"/>
      <c r="F835" s="17"/>
      <c r="G835" s="17"/>
      <c r="H835" s="18"/>
      <c r="I835" s="16"/>
      <c r="J835" s="16"/>
      <c r="K835" s="16"/>
      <c r="L835" s="81" t="e">
        <f t="shared" si="24"/>
        <v>#DIV/0!</v>
      </c>
      <c r="M835" s="16"/>
      <c r="N835" s="17"/>
      <c r="O835" s="16"/>
    </row>
    <row r="836" spans="1:15" x14ac:dyDescent="0.25">
      <c r="A836" s="16"/>
      <c r="B836" s="16"/>
      <c r="C836" s="16"/>
      <c r="D836" s="16"/>
      <c r="E836" s="16"/>
      <c r="F836" s="17"/>
      <c r="G836" s="17"/>
      <c r="H836" s="18"/>
      <c r="I836" s="16"/>
      <c r="J836" s="16"/>
      <c r="K836" s="16"/>
      <c r="L836" s="81" t="e">
        <f t="shared" si="24"/>
        <v>#DIV/0!</v>
      </c>
      <c r="M836" s="16"/>
      <c r="N836" s="17"/>
      <c r="O836" s="16"/>
    </row>
    <row r="837" spans="1:15" x14ac:dyDescent="0.25">
      <c r="A837" s="16"/>
      <c r="B837" s="16"/>
      <c r="C837" s="16"/>
      <c r="D837" s="16"/>
      <c r="E837" s="16"/>
      <c r="F837" s="17"/>
      <c r="G837" s="17"/>
      <c r="H837" s="18"/>
      <c r="I837" s="16"/>
      <c r="J837" s="16"/>
      <c r="K837" s="16"/>
      <c r="L837" s="81" t="e">
        <f t="shared" si="24"/>
        <v>#DIV/0!</v>
      </c>
      <c r="M837" s="16"/>
      <c r="N837" s="17"/>
      <c r="O837" s="16"/>
    </row>
    <row r="838" spans="1:15" x14ac:dyDescent="0.25">
      <c r="A838" s="16"/>
      <c r="B838" s="16"/>
      <c r="C838" s="16"/>
      <c r="D838" s="16"/>
      <c r="E838" s="16"/>
      <c r="F838" s="17"/>
      <c r="G838" s="17"/>
      <c r="H838" s="18"/>
      <c r="I838" s="16"/>
      <c r="J838" s="16"/>
      <c r="K838" s="16"/>
      <c r="L838" s="81" t="e">
        <f t="shared" ref="L838:L901" si="25">IF((K838/D838)&gt;100%,100%,(K838/D838))</f>
        <v>#DIV/0!</v>
      </c>
      <c r="M838" s="16"/>
      <c r="N838" s="17"/>
      <c r="O838" s="16"/>
    </row>
    <row r="839" spans="1:15" x14ac:dyDescent="0.25">
      <c r="A839" s="16"/>
      <c r="B839" s="16"/>
      <c r="C839" s="16"/>
      <c r="D839" s="16"/>
      <c r="E839" s="16"/>
      <c r="F839" s="17"/>
      <c r="G839" s="17"/>
      <c r="H839" s="18"/>
      <c r="I839" s="16"/>
      <c r="J839" s="16"/>
      <c r="K839" s="16"/>
      <c r="L839" s="81" t="e">
        <f t="shared" si="25"/>
        <v>#DIV/0!</v>
      </c>
      <c r="M839" s="16"/>
      <c r="N839" s="17"/>
      <c r="O839" s="16"/>
    </row>
    <row r="840" spans="1:15" x14ac:dyDescent="0.25">
      <c r="A840" s="16"/>
      <c r="B840" s="16"/>
      <c r="C840" s="16"/>
      <c r="D840" s="16"/>
      <c r="E840" s="16"/>
      <c r="F840" s="17"/>
      <c r="G840" s="17"/>
      <c r="H840" s="18"/>
      <c r="I840" s="16"/>
      <c r="J840" s="16"/>
      <c r="K840" s="16"/>
      <c r="L840" s="81" t="e">
        <f t="shared" si="25"/>
        <v>#DIV/0!</v>
      </c>
      <c r="M840" s="16"/>
      <c r="N840" s="17"/>
      <c r="O840" s="16"/>
    </row>
    <row r="841" spans="1:15" x14ac:dyDescent="0.25">
      <c r="A841" s="16"/>
      <c r="B841" s="16"/>
      <c r="C841" s="16"/>
      <c r="D841" s="16"/>
      <c r="E841" s="16"/>
      <c r="F841" s="17"/>
      <c r="G841" s="17"/>
      <c r="H841" s="18"/>
      <c r="I841" s="16"/>
      <c r="J841" s="16"/>
      <c r="K841" s="16"/>
      <c r="L841" s="81" t="e">
        <f t="shared" si="25"/>
        <v>#DIV/0!</v>
      </c>
      <c r="M841" s="16"/>
      <c r="N841" s="17"/>
      <c r="O841" s="16"/>
    </row>
    <row r="842" spans="1:15" x14ac:dyDescent="0.25">
      <c r="A842" s="16"/>
      <c r="B842" s="16"/>
      <c r="C842" s="16"/>
      <c r="D842" s="16"/>
      <c r="E842" s="16"/>
      <c r="F842" s="17"/>
      <c r="G842" s="17"/>
      <c r="H842" s="18"/>
      <c r="I842" s="16"/>
      <c r="J842" s="16"/>
      <c r="K842" s="16"/>
      <c r="L842" s="81" t="e">
        <f t="shared" si="25"/>
        <v>#DIV/0!</v>
      </c>
      <c r="M842" s="16"/>
      <c r="N842" s="17"/>
      <c r="O842" s="16"/>
    </row>
    <row r="843" spans="1:15" x14ac:dyDescent="0.25">
      <c r="A843" s="16"/>
      <c r="B843" s="16"/>
      <c r="C843" s="16"/>
      <c r="D843" s="16"/>
      <c r="E843" s="16"/>
      <c r="F843" s="17"/>
      <c r="G843" s="17"/>
      <c r="H843" s="18"/>
      <c r="I843" s="16"/>
      <c r="J843" s="16"/>
      <c r="K843" s="16"/>
      <c r="L843" s="81" t="e">
        <f t="shared" si="25"/>
        <v>#DIV/0!</v>
      </c>
      <c r="M843" s="16"/>
      <c r="N843" s="17"/>
      <c r="O843" s="16"/>
    </row>
    <row r="844" spans="1:15" x14ac:dyDescent="0.25">
      <c r="A844" s="16"/>
      <c r="B844" s="16"/>
      <c r="C844" s="16"/>
      <c r="D844" s="16"/>
      <c r="E844" s="16"/>
      <c r="F844" s="17"/>
      <c r="G844" s="17"/>
      <c r="H844" s="18"/>
      <c r="I844" s="16"/>
      <c r="J844" s="16"/>
      <c r="K844" s="16"/>
      <c r="L844" s="81" t="e">
        <f t="shared" si="25"/>
        <v>#DIV/0!</v>
      </c>
      <c r="M844" s="16"/>
      <c r="N844" s="17"/>
      <c r="O844" s="16"/>
    </row>
    <row r="845" spans="1:15" x14ac:dyDescent="0.25">
      <c r="A845" s="16"/>
      <c r="B845" s="16"/>
      <c r="C845" s="16"/>
      <c r="D845" s="16"/>
      <c r="E845" s="16"/>
      <c r="F845" s="17"/>
      <c r="G845" s="17"/>
      <c r="H845" s="18"/>
      <c r="I845" s="16"/>
      <c r="J845" s="16"/>
      <c r="K845" s="16"/>
      <c r="L845" s="81" t="e">
        <f t="shared" si="25"/>
        <v>#DIV/0!</v>
      </c>
      <c r="M845" s="16"/>
      <c r="N845" s="17"/>
      <c r="O845" s="16"/>
    </row>
    <row r="846" spans="1:15" x14ac:dyDescent="0.25">
      <c r="A846" s="16"/>
      <c r="B846" s="16"/>
      <c r="C846" s="16"/>
      <c r="D846" s="16"/>
      <c r="E846" s="16"/>
      <c r="F846" s="17"/>
      <c r="G846" s="17"/>
      <c r="H846" s="18"/>
      <c r="I846" s="16"/>
      <c r="J846" s="16"/>
      <c r="K846" s="16"/>
      <c r="L846" s="81" t="e">
        <f t="shared" si="25"/>
        <v>#DIV/0!</v>
      </c>
      <c r="M846" s="16"/>
      <c r="N846" s="17"/>
      <c r="O846" s="16"/>
    </row>
    <row r="847" spans="1:15" x14ac:dyDescent="0.25">
      <c r="A847" s="16"/>
      <c r="B847" s="16"/>
      <c r="C847" s="16"/>
      <c r="D847" s="16"/>
      <c r="E847" s="16"/>
      <c r="F847" s="17"/>
      <c r="G847" s="17"/>
      <c r="H847" s="18"/>
      <c r="I847" s="16"/>
      <c r="J847" s="16"/>
      <c r="K847" s="16"/>
      <c r="L847" s="81" t="e">
        <f t="shared" si="25"/>
        <v>#DIV/0!</v>
      </c>
      <c r="M847" s="16"/>
      <c r="N847" s="17"/>
      <c r="O847" s="16"/>
    </row>
    <row r="848" spans="1:15" x14ac:dyDescent="0.25">
      <c r="A848" s="16"/>
      <c r="B848" s="16"/>
      <c r="C848" s="16"/>
      <c r="D848" s="16"/>
      <c r="E848" s="16"/>
      <c r="F848" s="17"/>
      <c r="G848" s="17"/>
      <c r="H848" s="18"/>
      <c r="I848" s="16"/>
      <c r="J848" s="16"/>
      <c r="K848" s="16"/>
      <c r="L848" s="81" t="e">
        <f t="shared" si="25"/>
        <v>#DIV/0!</v>
      </c>
      <c r="M848" s="16"/>
      <c r="N848" s="17"/>
      <c r="O848" s="16"/>
    </row>
    <row r="849" spans="1:15" x14ac:dyDescent="0.25">
      <c r="A849" s="16"/>
      <c r="B849" s="16"/>
      <c r="C849" s="16"/>
      <c r="D849" s="16"/>
      <c r="E849" s="16"/>
      <c r="F849" s="17"/>
      <c r="G849" s="17"/>
      <c r="H849" s="18"/>
      <c r="I849" s="16"/>
      <c r="J849" s="16"/>
      <c r="K849" s="16"/>
      <c r="L849" s="81" t="e">
        <f t="shared" si="25"/>
        <v>#DIV/0!</v>
      </c>
      <c r="M849" s="16"/>
      <c r="N849" s="17"/>
      <c r="O849" s="16"/>
    </row>
    <row r="850" spans="1:15" x14ac:dyDescent="0.25">
      <c r="A850" s="16"/>
      <c r="B850" s="16"/>
      <c r="C850" s="16"/>
      <c r="D850" s="16"/>
      <c r="E850" s="16"/>
      <c r="F850" s="17"/>
      <c r="G850" s="17"/>
      <c r="H850" s="18"/>
      <c r="I850" s="16"/>
      <c r="J850" s="16"/>
      <c r="K850" s="16"/>
      <c r="L850" s="81" t="e">
        <f t="shared" si="25"/>
        <v>#DIV/0!</v>
      </c>
      <c r="M850" s="16"/>
      <c r="N850" s="17"/>
      <c r="O850" s="16"/>
    </row>
    <row r="851" spans="1:15" x14ac:dyDescent="0.25">
      <c r="A851" s="16"/>
      <c r="B851" s="16"/>
      <c r="C851" s="16"/>
      <c r="D851" s="16"/>
      <c r="E851" s="16"/>
      <c r="F851" s="17"/>
      <c r="G851" s="17"/>
      <c r="H851" s="18"/>
      <c r="I851" s="16"/>
      <c r="J851" s="16"/>
      <c r="K851" s="16"/>
      <c r="L851" s="81" t="e">
        <f t="shared" si="25"/>
        <v>#DIV/0!</v>
      </c>
      <c r="M851" s="16"/>
      <c r="N851" s="17"/>
      <c r="O851" s="16"/>
    </row>
    <row r="852" spans="1:15" x14ac:dyDescent="0.25">
      <c r="A852" s="16"/>
      <c r="B852" s="16"/>
      <c r="C852" s="16"/>
      <c r="D852" s="16"/>
      <c r="E852" s="16"/>
      <c r="F852" s="17"/>
      <c r="G852" s="17"/>
      <c r="H852" s="18"/>
      <c r="I852" s="16"/>
      <c r="J852" s="16"/>
      <c r="K852" s="16"/>
      <c r="L852" s="81" t="e">
        <f t="shared" si="25"/>
        <v>#DIV/0!</v>
      </c>
      <c r="M852" s="16"/>
      <c r="N852" s="17"/>
      <c r="O852" s="16"/>
    </row>
    <row r="853" spans="1:15" x14ac:dyDescent="0.25">
      <c r="A853" s="16"/>
      <c r="B853" s="16"/>
      <c r="C853" s="16"/>
      <c r="D853" s="16"/>
      <c r="E853" s="16"/>
      <c r="F853" s="17"/>
      <c r="G853" s="17"/>
      <c r="H853" s="18"/>
      <c r="I853" s="16"/>
      <c r="J853" s="16"/>
      <c r="K853" s="16"/>
      <c r="L853" s="81" t="e">
        <f t="shared" si="25"/>
        <v>#DIV/0!</v>
      </c>
      <c r="M853" s="16"/>
      <c r="N853" s="17"/>
      <c r="O853" s="16"/>
    </row>
    <row r="854" spans="1:15" x14ac:dyDescent="0.25">
      <c r="A854" s="16"/>
      <c r="B854" s="16"/>
      <c r="C854" s="16"/>
      <c r="D854" s="16"/>
      <c r="E854" s="16"/>
      <c r="F854" s="17"/>
      <c r="G854" s="17"/>
      <c r="H854" s="18"/>
      <c r="I854" s="16"/>
      <c r="J854" s="16"/>
      <c r="K854" s="16"/>
      <c r="L854" s="81" t="e">
        <f t="shared" si="25"/>
        <v>#DIV/0!</v>
      </c>
      <c r="M854" s="16"/>
      <c r="N854" s="17"/>
      <c r="O854" s="16"/>
    </row>
    <row r="855" spans="1:15" x14ac:dyDescent="0.25">
      <c r="A855" s="16"/>
      <c r="B855" s="16"/>
      <c r="C855" s="16"/>
      <c r="D855" s="16"/>
      <c r="E855" s="16"/>
      <c r="F855" s="17"/>
      <c r="G855" s="17"/>
      <c r="H855" s="18"/>
      <c r="I855" s="16"/>
      <c r="J855" s="16"/>
      <c r="K855" s="16"/>
      <c r="L855" s="81" t="e">
        <f t="shared" si="25"/>
        <v>#DIV/0!</v>
      </c>
      <c r="M855" s="16"/>
      <c r="N855" s="17"/>
      <c r="O855" s="16"/>
    </row>
    <row r="856" spans="1:15" x14ac:dyDescent="0.25">
      <c r="A856" s="16"/>
      <c r="B856" s="16"/>
      <c r="C856" s="16"/>
      <c r="D856" s="16"/>
      <c r="E856" s="16"/>
      <c r="F856" s="17"/>
      <c r="G856" s="17"/>
      <c r="H856" s="18"/>
      <c r="I856" s="16"/>
      <c r="J856" s="16"/>
      <c r="K856" s="16"/>
      <c r="L856" s="81" t="e">
        <f t="shared" si="25"/>
        <v>#DIV/0!</v>
      </c>
      <c r="M856" s="16"/>
      <c r="N856" s="17"/>
      <c r="O856" s="16"/>
    </row>
    <row r="857" spans="1:15" x14ac:dyDescent="0.25">
      <c r="A857" s="16"/>
      <c r="B857" s="16"/>
      <c r="C857" s="16"/>
      <c r="D857" s="16"/>
      <c r="E857" s="16"/>
      <c r="F857" s="17"/>
      <c r="G857" s="17"/>
      <c r="H857" s="18"/>
      <c r="I857" s="16"/>
      <c r="J857" s="16"/>
      <c r="K857" s="16"/>
      <c r="L857" s="81" t="e">
        <f t="shared" si="25"/>
        <v>#DIV/0!</v>
      </c>
      <c r="M857" s="16"/>
      <c r="N857" s="17"/>
      <c r="O857" s="16"/>
    </row>
    <row r="858" spans="1:15" x14ac:dyDescent="0.25">
      <c r="A858" s="16"/>
      <c r="B858" s="16"/>
      <c r="C858" s="16"/>
      <c r="D858" s="16"/>
      <c r="E858" s="16"/>
      <c r="F858" s="17"/>
      <c r="G858" s="17"/>
      <c r="H858" s="18"/>
      <c r="I858" s="16"/>
      <c r="J858" s="16"/>
      <c r="K858" s="16"/>
      <c r="L858" s="81" t="e">
        <f t="shared" si="25"/>
        <v>#DIV/0!</v>
      </c>
      <c r="M858" s="16"/>
      <c r="N858" s="17"/>
      <c r="O858" s="16"/>
    </row>
    <row r="859" spans="1:15" x14ac:dyDescent="0.25">
      <c r="A859" s="16"/>
      <c r="B859" s="16"/>
      <c r="C859" s="16"/>
      <c r="D859" s="16"/>
      <c r="E859" s="16"/>
      <c r="F859" s="17"/>
      <c r="G859" s="17"/>
      <c r="H859" s="18"/>
      <c r="I859" s="16"/>
      <c r="J859" s="16"/>
      <c r="K859" s="16"/>
      <c r="L859" s="81" t="e">
        <f t="shared" si="25"/>
        <v>#DIV/0!</v>
      </c>
      <c r="M859" s="16"/>
      <c r="N859" s="17"/>
      <c r="O859" s="16"/>
    </row>
    <row r="860" spans="1:15" x14ac:dyDescent="0.25">
      <c r="A860" s="16"/>
      <c r="B860" s="16"/>
      <c r="C860" s="16"/>
      <c r="D860" s="16"/>
      <c r="E860" s="16"/>
      <c r="F860" s="17"/>
      <c r="G860" s="17"/>
      <c r="H860" s="18"/>
      <c r="I860" s="16"/>
      <c r="J860" s="16"/>
      <c r="K860" s="16"/>
      <c r="L860" s="81" t="e">
        <f t="shared" si="25"/>
        <v>#DIV/0!</v>
      </c>
      <c r="M860" s="16"/>
      <c r="N860" s="17"/>
      <c r="O860" s="16"/>
    </row>
    <row r="861" spans="1:15" x14ac:dyDescent="0.25">
      <c r="A861" s="16"/>
      <c r="B861" s="16"/>
      <c r="C861" s="16"/>
      <c r="D861" s="16"/>
      <c r="E861" s="16"/>
      <c r="F861" s="17"/>
      <c r="G861" s="17"/>
      <c r="H861" s="18"/>
      <c r="I861" s="16"/>
      <c r="J861" s="16"/>
      <c r="K861" s="16"/>
      <c r="L861" s="81" t="e">
        <f t="shared" si="25"/>
        <v>#DIV/0!</v>
      </c>
      <c r="M861" s="16"/>
      <c r="N861" s="17"/>
      <c r="O861" s="16"/>
    </row>
    <row r="862" spans="1:15" x14ac:dyDescent="0.25">
      <c r="A862" s="16"/>
      <c r="B862" s="16"/>
      <c r="C862" s="16"/>
      <c r="D862" s="16"/>
      <c r="E862" s="16"/>
      <c r="F862" s="17"/>
      <c r="G862" s="17"/>
      <c r="H862" s="18"/>
      <c r="I862" s="16"/>
      <c r="J862" s="16"/>
      <c r="K862" s="16"/>
      <c r="L862" s="81" t="e">
        <f t="shared" si="25"/>
        <v>#DIV/0!</v>
      </c>
      <c r="M862" s="16"/>
      <c r="N862" s="17"/>
      <c r="O862" s="16"/>
    </row>
    <row r="863" spans="1:15" x14ac:dyDescent="0.25">
      <c r="A863" s="16"/>
      <c r="B863" s="16"/>
      <c r="C863" s="16"/>
      <c r="D863" s="16"/>
      <c r="E863" s="16"/>
      <c r="F863" s="17"/>
      <c r="G863" s="17"/>
      <c r="H863" s="18"/>
      <c r="I863" s="16"/>
      <c r="J863" s="16"/>
      <c r="K863" s="16"/>
      <c r="L863" s="81" t="e">
        <f t="shared" si="25"/>
        <v>#DIV/0!</v>
      </c>
      <c r="M863" s="16"/>
      <c r="N863" s="17"/>
      <c r="O863" s="16"/>
    </row>
    <row r="864" spans="1:15" x14ac:dyDescent="0.25">
      <c r="A864" s="16"/>
      <c r="B864" s="16"/>
      <c r="C864" s="16"/>
      <c r="D864" s="16"/>
      <c r="E864" s="16"/>
      <c r="F864" s="17"/>
      <c r="G864" s="17"/>
      <c r="H864" s="18"/>
      <c r="I864" s="16"/>
      <c r="J864" s="16"/>
      <c r="K864" s="16"/>
      <c r="L864" s="81" t="e">
        <f t="shared" si="25"/>
        <v>#DIV/0!</v>
      </c>
      <c r="M864" s="16"/>
      <c r="N864" s="17"/>
      <c r="O864" s="16"/>
    </row>
    <row r="865" spans="1:15" x14ac:dyDescent="0.25">
      <c r="A865" s="16"/>
      <c r="B865" s="16"/>
      <c r="C865" s="16"/>
      <c r="D865" s="16"/>
      <c r="E865" s="16"/>
      <c r="F865" s="17"/>
      <c r="G865" s="17"/>
      <c r="H865" s="18"/>
      <c r="I865" s="16"/>
      <c r="J865" s="16"/>
      <c r="K865" s="16"/>
      <c r="L865" s="81" t="e">
        <f t="shared" si="25"/>
        <v>#DIV/0!</v>
      </c>
      <c r="M865" s="16"/>
      <c r="N865" s="17"/>
      <c r="O865" s="16"/>
    </row>
    <row r="866" spans="1:15" x14ac:dyDescent="0.25">
      <c r="A866" s="16"/>
      <c r="B866" s="16"/>
      <c r="C866" s="16"/>
      <c r="D866" s="16"/>
      <c r="E866" s="16"/>
      <c r="F866" s="17"/>
      <c r="G866" s="17"/>
      <c r="H866" s="18"/>
      <c r="I866" s="16"/>
      <c r="J866" s="16"/>
      <c r="K866" s="16"/>
      <c r="L866" s="81" t="e">
        <f t="shared" si="25"/>
        <v>#DIV/0!</v>
      </c>
      <c r="M866" s="16"/>
      <c r="N866" s="17"/>
      <c r="O866" s="16"/>
    </row>
    <row r="867" spans="1:15" x14ac:dyDescent="0.25">
      <c r="A867" s="16"/>
      <c r="B867" s="16"/>
      <c r="C867" s="16"/>
      <c r="D867" s="16"/>
      <c r="E867" s="16"/>
      <c r="F867" s="17"/>
      <c r="G867" s="17"/>
      <c r="H867" s="18"/>
      <c r="I867" s="16"/>
      <c r="J867" s="16"/>
      <c r="K867" s="16"/>
      <c r="L867" s="81" t="e">
        <f t="shared" si="25"/>
        <v>#DIV/0!</v>
      </c>
      <c r="M867" s="16"/>
      <c r="N867" s="17"/>
      <c r="O867" s="16"/>
    </row>
    <row r="868" spans="1:15" x14ac:dyDescent="0.25">
      <c r="A868" s="16"/>
      <c r="B868" s="16"/>
      <c r="C868" s="16"/>
      <c r="D868" s="16"/>
      <c r="E868" s="16"/>
      <c r="F868" s="17"/>
      <c r="G868" s="17"/>
      <c r="H868" s="18"/>
      <c r="I868" s="16"/>
      <c r="J868" s="16"/>
      <c r="K868" s="16"/>
      <c r="L868" s="81" t="e">
        <f t="shared" si="25"/>
        <v>#DIV/0!</v>
      </c>
      <c r="M868" s="16"/>
      <c r="N868" s="17"/>
      <c r="O868" s="16"/>
    </row>
    <row r="869" spans="1:15" x14ac:dyDescent="0.25">
      <c r="A869" s="16"/>
      <c r="B869" s="16"/>
      <c r="C869" s="16"/>
      <c r="D869" s="16"/>
      <c r="E869" s="16"/>
      <c r="F869" s="17"/>
      <c r="G869" s="17"/>
      <c r="H869" s="18"/>
      <c r="I869" s="16"/>
      <c r="J869" s="16"/>
      <c r="K869" s="16"/>
      <c r="L869" s="81" t="e">
        <f t="shared" si="25"/>
        <v>#DIV/0!</v>
      </c>
      <c r="M869" s="16"/>
      <c r="N869" s="17"/>
      <c r="O869" s="16"/>
    </row>
    <row r="870" spans="1:15" x14ac:dyDescent="0.25">
      <c r="A870" s="16"/>
      <c r="B870" s="16"/>
      <c r="C870" s="16"/>
      <c r="D870" s="16"/>
      <c r="E870" s="16"/>
      <c r="F870" s="17"/>
      <c r="G870" s="17"/>
      <c r="H870" s="18"/>
      <c r="I870" s="16"/>
      <c r="J870" s="16"/>
      <c r="K870" s="16"/>
      <c r="L870" s="81" t="e">
        <f t="shared" si="25"/>
        <v>#DIV/0!</v>
      </c>
      <c r="M870" s="16"/>
      <c r="N870" s="17"/>
      <c r="O870" s="16"/>
    </row>
    <row r="871" spans="1:15" x14ac:dyDescent="0.25">
      <c r="A871" s="16"/>
      <c r="B871" s="16"/>
      <c r="C871" s="16"/>
      <c r="D871" s="16"/>
      <c r="E871" s="16"/>
      <c r="F871" s="17"/>
      <c r="G871" s="17"/>
      <c r="H871" s="18"/>
      <c r="I871" s="16"/>
      <c r="J871" s="16"/>
      <c r="K871" s="16"/>
      <c r="L871" s="81" t="e">
        <f t="shared" si="25"/>
        <v>#DIV/0!</v>
      </c>
      <c r="M871" s="16"/>
      <c r="N871" s="17"/>
      <c r="O871" s="16"/>
    </row>
    <row r="872" spans="1:15" x14ac:dyDescent="0.25">
      <c r="A872" s="16"/>
      <c r="B872" s="16"/>
      <c r="C872" s="16"/>
      <c r="D872" s="16"/>
      <c r="E872" s="16"/>
      <c r="F872" s="17"/>
      <c r="G872" s="17"/>
      <c r="H872" s="18"/>
      <c r="I872" s="16"/>
      <c r="J872" s="16"/>
      <c r="K872" s="16"/>
      <c r="L872" s="81" t="e">
        <f t="shared" si="25"/>
        <v>#DIV/0!</v>
      </c>
      <c r="M872" s="16"/>
      <c r="N872" s="17"/>
      <c r="O872" s="16"/>
    </row>
    <row r="873" spans="1:15" x14ac:dyDescent="0.25">
      <c r="A873" s="16"/>
      <c r="B873" s="16"/>
      <c r="C873" s="16"/>
      <c r="D873" s="16"/>
      <c r="E873" s="16"/>
      <c r="F873" s="17"/>
      <c r="G873" s="17"/>
      <c r="H873" s="18"/>
      <c r="I873" s="16"/>
      <c r="J873" s="16"/>
      <c r="K873" s="16"/>
      <c r="L873" s="81" t="e">
        <f t="shared" si="25"/>
        <v>#DIV/0!</v>
      </c>
      <c r="M873" s="16"/>
      <c r="N873" s="17"/>
      <c r="O873" s="16"/>
    </row>
    <row r="874" spans="1:15" x14ac:dyDescent="0.25">
      <c r="A874" s="16"/>
      <c r="B874" s="16"/>
      <c r="C874" s="16"/>
      <c r="D874" s="16"/>
      <c r="E874" s="16"/>
      <c r="F874" s="17"/>
      <c r="G874" s="17"/>
      <c r="H874" s="18"/>
      <c r="I874" s="16"/>
      <c r="J874" s="16"/>
      <c r="K874" s="16"/>
      <c r="L874" s="81" t="e">
        <f t="shared" si="25"/>
        <v>#DIV/0!</v>
      </c>
      <c r="M874" s="16"/>
      <c r="N874" s="17"/>
      <c r="O874" s="16"/>
    </row>
    <row r="875" spans="1:15" x14ac:dyDescent="0.25">
      <c r="A875" s="16"/>
      <c r="B875" s="16"/>
      <c r="C875" s="16"/>
      <c r="D875" s="16"/>
      <c r="E875" s="16"/>
      <c r="F875" s="17"/>
      <c r="G875" s="17"/>
      <c r="H875" s="18"/>
      <c r="I875" s="16"/>
      <c r="J875" s="16"/>
      <c r="K875" s="16"/>
      <c r="L875" s="81" t="e">
        <f t="shared" si="25"/>
        <v>#DIV/0!</v>
      </c>
      <c r="M875" s="16"/>
      <c r="N875" s="17"/>
      <c r="O875" s="16"/>
    </row>
    <row r="876" spans="1:15" x14ac:dyDescent="0.25">
      <c r="A876" s="16"/>
      <c r="B876" s="16"/>
      <c r="C876" s="16"/>
      <c r="D876" s="16"/>
      <c r="E876" s="16"/>
      <c r="F876" s="17"/>
      <c r="G876" s="17"/>
      <c r="H876" s="18"/>
      <c r="I876" s="16"/>
      <c r="J876" s="16"/>
      <c r="K876" s="16"/>
      <c r="L876" s="81" t="e">
        <f t="shared" si="25"/>
        <v>#DIV/0!</v>
      </c>
      <c r="M876" s="16"/>
      <c r="N876" s="17"/>
      <c r="O876" s="16"/>
    </row>
    <row r="877" spans="1:15" x14ac:dyDescent="0.25">
      <c r="A877" s="16"/>
      <c r="B877" s="16"/>
      <c r="C877" s="16"/>
      <c r="D877" s="16"/>
      <c r="E877" s="16"/>
      <c r="F877" s="17"/>
      <c r="G877" s="17"/>
      <c r="H877" s="18"/>
      <c r="I877" s="16"/>
      <c r="J877" s="16"/>
      <c r="K877" s="16"/>
      <c r="L877" s="81" t="e">
        <f t="shared" si="25"/>
        <v>#DIV/0!</v>
      </c>
      <c r="M877" s="16"/>
      <c r="N877" s="17"/>
      <c r="O877" s="16"/>
    </row>
    <row r="878" spans="1:15" x14ac:dyDescent="0.25">
      <c r="A878" s="16"/>
      <c r="B878" s="16"/>
      <c r="C878" s="16"/>
      <c r="D878" s="16"/>
      <c r="E878" s="16"/>
      <c r="F878" s="17"/>
      <c r="G878" s="17"/>
      <c r="H878" s="18"/>
      <c r="I878" s="16"/>
      <c r="J878" s="16"/>
      <c r="K878" s="16"/>
      <c r="L878" s="81" t="e">
        <f t="shared" si="25"/>
        <v>#DIV/0!</v>
      </c>
      <c r="M878" s="16"/>
      <c r="N878" s="17"/>
      <c r="O878" s="16"/>
    </row>
    <row r="879" spans="1:15" x14ac:dyDescent="0.25">
      <c r="A879" s="16"/>
      <c r="B879" s="16"/>
      <c r="C879" s="16"/>
      <c r="D879" s="16"/>
      <c r="E879" s="16"/>
      <c r="F879" s="17"/>
      <c r="G879" s="17"/>
      <c r="H879" s="18"/>
      <c r="I879" s="16"/>
      <c r="J879" s="16"/>
      <c r="K879" s="16"/>
      <c r="L879" s="81" t="e">
        <f t="shared" si="25"/>
        <v>#DIV/0!</v>
      </c>
      <c r="M879" s="16"/>
      <c r="N879" s="17"/>
      <c r="O879" s="16"/>
    </row>
    <row r="880" spans="1:15" x14ac:dyDescent="0.25">
      <c r="A880" s="16"/>
      <c r="B880" s="16"/>
      <c r="C880" s="16"/>
      <c r="D880" s="16"/>
      <c r="E880" s="16"/>
      <c r="F880" s="17"/>
      <c r="G880" s="17"/>
      <c r="H880" s="18"/>
      <c r="I880" s="16"/>
      <c r="J880" s="16"/>
      <c r="K880" s="16"/>
      <c r="L880" s="81" t="e">
        <f t="shared" si="25"/>
        <v>#DIV/0!</v>
      </c>
      <c r="M880" s="16"/>
      <c r="N880" s="17"/>
      <c r="O880" s="16"/>
    </row>
    <row r="881" spans="1:15" x14ac:dyDescent="0.25">
      <c r="A881" s="16"/>
      <c r="B881" s="16"/>
      <c r="C881" s="16"/>
      <c r="D881" s="16"/>
      <c r="E881" s="16"/>
      <c r="F881" s="17"/>
      <c r="G881" s="17"/>
      <c r="H881" s="18"/>
      <c r="I881" s="16"/>
      <c r="J881" s="16"/>
      <c r="K881" s="16"/>
      <c r="L881" s="81" t="e">
        <f t="shared" si="25"/>
        <v>#DIV/0!</v>
      </c>
      <c r="M881" s="16"/>
      <c r="N881" s="17"/>
      <c r="O881" s="16"/>
    </row>
    <row r="882" spans="1:15" x14ac:dyDescent="0.25">
      <c r="A882" s="16"/>
      <c r="B882" s="16"/>
      <c r="C882" s="16"/>
      <c r="D882" s="16"/>
      <c r="E882" s="16"/>
      <c r="F882" s="17"/>
      <c r="G882" s="17"/>
      <c r="H882" s="18"/>
      <c r="I882" s="16"/>
      <c r="J882" s="16"/>
      <c r="K882" s="16"/>
      <c r="L882" s="81" t="e">
        <f t="shared" si="25"/>
        <v>#DIV/0!</v>
      </c>
      <c r="M882" s="16"/>
      <c r="N882" s="17"/>
      <c r="O882" s="16"/>
    </row>
    <row r="883" spans="1:15" x14ac:dyDescent="0.25">
      <c r="A883" s="16"/>
      <c r="B883" s="16"/>
      <c r="C883" s="16"/>
      <c r="D883" s="16"/>
      <c r="E883" s="16"/>
      <c r="F883" s="17"/>
      <c r="G883" s="17"/>
      <c r="H883" s="18"/>
      <c r="I883" s="16"/>
      <c r="J883" s="16"/>
      <c r="K883" s="16"/>
      <c r="L883" s="81" t="e">
        <f t="shared" si="25"/>
        <v>#DIV/0!</v>
      </c>
      <c r="M883" s="16"/>
      <c r="N883" s="17"/>
      <c r="O883" s="16"/>
    </row>
    <row r="884" spans="1:15" x14ac:dyDescent="0.25">
      <c r="A884" s="16"/>
      <c r="B884" s="16"/>
      <c r="C884" s="16"/>
      <c r="D884" s="16"/>
      <c r="E884" s="16"/>
      <c r="F884" s="17"/>
      <c r="G884" s="17"/>
      <c r="H884" s="18"/>
      <c r="I884" s="16"/>
      <c r="J884" s="16"/>
      <c r="K884" s="16"/>
      <c r="L884" s="81" t="e">
        <f t="shared" si="25"/>
        <v>#DIV/0!</v>
      </c>
      <c r="M884" s="16"/>
      <c r="N884" s="17"/>
      <c r="O884" s="16"/>
    </row>
    <row r="885" spans="1:15" x14ac:dyDescent="0.25">
      <c r="A885" s="16"/>
      <c r="B885" s="16"/>
      <c r="C885" s="16"/>
      <c r="D885" s="16"/>
      <c r="E885" s="16"/>
      <c r="F885" s="17"/>
      <c r="G885" s="17"/>
      <c r="H885" s="18"/>
      <c r="I885" s="16"/>
      <c r="J885" s="16"/>
      <c r="K885" s="16"/>
      <c r="L885" s="81" t="e">
        <f t="shared" si="25"/>
        <v>#DIV/0!</v>
      </c>
      <c r="M885" s="16"/>
      <c r="N885" s="17"/>
      <c r="O885" s="16"/>
    </row>
    <row r="886" spans="1:15" x14ac:dyDescent="0.25">
      <c r="A886" s="16"/>
      <c r="B886" s="16"/>
      <c r="C886" s="16"/>
      <c r="D886" s="16"/>
      <c r="E886" s="16"/>
      <c r="F886" s="17"/>
      <c r="G886" s="17"/>
      <c r="H886" s="18"/>
      <c r="I886" s="16"/>
      <c r="J886" s="16"/>
      <c r="K886" s="16"/>
      <c r="L886" s="81" t="e">
        <f t="shared" si="25"/>
        <v>#DIV/0!</v>
      </c>
      <c r="M886" s="16"/>
      <c r="N886" s="17"/>
      <c r="O886" s="16"/>
    </row>
    <row r="887" spans="1:15" x14ac:dyDescent="0.25">
      <c r="A887" s="16"/>
      <c r="B887" s="16"/>
      <c r="C887" s="16"/>
      <c r="D887" s="16"/>
      <c r="E887" s="16"/>
      <c r="F887" s="17"/>
      <c r="G887" s="17"/>
      <c r="H887" s="18"/>
      <c r="I887" s="16"/>
      <c r="J887" s="16"/>
      <c r="K887" s="16"/>
      <c r="L887" s="81" t="e">
        <f t="shared" si="25"/>
        <v>#DIV/0!</v>
      </c>
      <c r="M887" s="16"/>
      <c r="N887" s="17"/>
      <c r="O887" s="16"/>
    </row>
    <row r="888" spans="1:15" x14ac:dyDescent="0.25">
      <c r="A888" s="16"/>
      <c r="B888" s="16"/>
      <c r="C888" s="16"/>
      <c r="D888" s="16"/>
      <c r="E888" s="16"/>
      <c r="F888" s="17"/>
      <c r="G888" s="17"/>
      <c r="H888" s="18"/>
      <c r="I888" s="16"/>
      <c r="J888" s="16"/>
      <c r="K888" s="16"/>
      <c r="L888" s="81" t="e">
        <f t="shared" si="25"/>
        <v>#DIV/0!</v>
      </c>
      <c r="M888" s="16"/>
      <c r="N888" s="17"/>
      <c r="O888" s="16"/>
    </row>
    <row r="889" spans="1:15" x14ac:dyDescent="0.25">
      <c r="A889" s="16"/>
      <c r="B889" s="16"/>
      <c r="C889" s="16"/>
      <c r="D889" s="16"/>
      <c r="E889" s="16"/>
      <c r="F889" s="17"/>
      <c r="G889" s="17"/>
      <c r="H889" s="18"/>
      <c r="I889" s="16"/>
      <c r="J889" s="16"/>
      <c r="K889" s="16"/>
      <c r="L889" s="81" t="e">
        <f t="shared" si="25"/>
        <v>#DIV/0!</v>
      </c>
      <c r="M889" s="16"/>
      <c r="N889" s="17"/>
      <c r="O889" s="16"/>
    </row>
    <row r="890" spans="1:15" x14ac:dyDescent="0.25">
      <c r="A890" s="16"/>
      <c r="B890" s="16"/>
      <c r="C890" s="16"/>
      <c r="D890" s="16"/>
      <c r="E890" s="16"/>
      <c r="F890" s="17"/>
      <c r="G890" s="17"/>
      <c r="H890" s="18"/>
      <c r="I890" s="16"/>
      <c r="J890" s="16"/>
      <c r="K890" s="16"/>
      <c r="L890" s="81" t="e">
        <f t="shared" si="25"/>
        <v>#DIV/0!</v>
      </c>
      <c r="M890" s="16"/>
      <c r="N890" s="17"/>
      <c r="O890" s="16"/>
    </row>
    <row r="891" spans="1:15" x14ac:dyDescent="0.25">
      <c r="A891" s="16"/>
      <c r="B891" s="16"/>
      <c r="C891" s="16"/>
      <c r="D891" s="16"/>
      <c r="E891" s="16"/>
      <c r="F891" s="17"/>
      <c r="G891" s="17"/>
      <c r="H891" s="18"/>
      <c r="I891" s="16"/>
      <c r="J891" s="16"/>
      <c r="K891" s="16"/>
      <c r="L891" s="81" t="e">
        <f t="shared" si="25"/>
        <v>#DIV/0!</v>
      </c>
      <c r="M891" s="16"/>
      <c r="N891" s="17"/>
      <c r="O891" s="16"/>
    </row>
    <row r="892" spans="1:15" x14ac:dyDescent="0.25">
      <c r="A892" s="16"/>
      <c r="B892" s="16"/>
      <c r="C892" s="16"/>
      <c r="D892" s="16"/>
      <c r="E892" s="16"/>
      <c r="F892" s="17"/>
      <c r="G892" s="17"/>
      <c r="H892" s="18"/>
      <c r="I892" s="16"/>
      <c r="J892" s="16"/>
      <c r="K892" s="16"/>
      <c r="L892" s="81" t="e">
        <f t="shared" si="25"/>
        <v>#DIV/0!</v>
      </c>
      <c r="M892" s="16"/>
      <c r="N892" s="17"/>
      <c r="O892" s="16"/>
    </row>
    <row r="893" spans="1:15" x14ac:dyDescent="0.25">
      <c r="A893" s="16"/>
      <c r="B893" s="16"/>
      <c r="C893" s="16"/>
      <c r="D893" s="16"/>
      <c r="E893" s="16"/>
      <c r="F893" s="17"/>
      <c r="G893" s="17"/>
      <c r="H893" s="18"/>
      <c r="I893" s="16"/>
      <c r="J893" s="16"/>
      <c r="K893" s="16"/>
      <c r="L893" s="81" t="e">
        <f t="shared" si="25"/>
        <v>#DIV/0!</v>
      </c>
      <c r="M893" s="16"/>
      <c r="N893" s="17"/>
      <c r="O893" s="16"/>
    </row>
    <row r="894" spans="1:15" x14ac:dyDescent="0.25">
      <c r="A894" s="16"/>
      <c r="B894" s="16"/>
      <c r="C894" s="16"/>
      <c r="D894" s="16"/>
      <c r="E894" s="16"/>
      <c r="F894" s="17"/>
      <c r="G894" s="17"/>
      <c r="H894" s="18"/>
      <c r="I894" s="16"/>
      <c r="J894" s="16"/>
      <c r="K894" s="16"/>
      <c r="L894" s="81" t="e">
        <f t="shared" si="25"/>
        <v>#DIV/0!</v>
      </c>
      <c r="M894" s="16"/>
      <c r="N894" s="17"/>
      <c r="O894" s="16"/>
    </row>
    <row r="895" spans="1:15" x14ac:dyDescent="0.25">
      <c r="A895" s="16"/>
      <c r="B895" s="16"/>
      <c r="C895" s="16"/>
      <c r="D895" s="16"/>
      <c r="E895" s="16"/>
      <c r="F895" s="17"/>
      <c r="G895" s="17"/>
      <c r="H895" s="18"/>
      <c r="I895" s="16"/>
      <c r="J895" s="16"/>
      <c r="K895" s="16"/>
      <c r="L895" s="81" t="e">
        <f t="shared" si="25"/>
        <v>#DIV/0!</v>
      </c>
      <c r="M895" s="16"/>
      <c r="N895" s="17"/>
      <c r="O895" s="16"/>
    </row>
    <row r="896" spans="1:15" x14ac:dyDescent="0.25">
      <c r="A896" s="16"/>
      <c r="B896" s="16"/>
      <c r="C896" s="16"/>
      <c r="D896" s="16"/>
      <c r="E896" s="16"/>
      <c r="F896" s="17"/>
      <c r="G896" s="17"/>
      <c r="H896" s="18"/>
      <c r="I896" s="16"/>
      <c r="J896" s="16"/>
      <c r="K896" s="16"/>
      <c r="L896" s="81" t="e">
        <f t="shared" si="25"/>
        <v>#DIV/0!</v>
      </c>
      <c r="M896" s="16"/>
      <c r="N896" s="17"/>
      <c r="O896" s="16"/>
    </row>
    <row r="897" spans="1:15" x14ac:dyDescent="0.25">
      <c r="A897" s="16"/>
      <c r="B897" s="16"/>
      <c r="C897" s="16"/>
      <c r="D897" s="16"/>
      <c r="E897" s="16"/>
      <c r="F897" s="17"/>
      <c r="G897" s="17"/>
      <c r="H897" s="18"/>
      <c r="I897" s="16"/>
      <c r="J897" s="16"/>
      <c r="K897" s="16"/>
      <c r="L897" s="81" t="e">
        <f t="shared" si="25"/>
        <v>#DIV/0!</v>
      </c>
      <c r="M897" s="16"/>
      <c r="N897" s="17"/>
      <c r="O897" s="16"/>
    </row>
    <row r="898" spans="1:15" x14ac:dyDescent="0.25">
      <c r="A898" s="16"/>
      <c r="B898" s="16"/>
      <c r="C898" s="16"/>
      <c r="D898" s="16"/>
      <c r="E898" s="16"/>
      <c r="F898" s="17"/>
      <c r="G898" s="17"/>
      <c r="H898" s="18"/>
      <c r="I898" s="16"/>
      <c r="J898" s="16"/>
      <c r="K898" s="16"/>
      <c r="L898" s="81" t="e">
        <f t="shared" si="25"/>
        <v>#DIV/0!</v>
      </c>
      <c r="M898" s="16"/>
      <c r="N898" s="17"/>
      <c r="O898" s="16"/>
    </row>
    <row r="899" spans="1:15" x14ac:dyDescent="0.25">
      <c r="A899" s="16"/>
      <c r="B899" s="16"/>
      <c r="C899" s="16"/>
      <c r="D899" s="16"/>
      <c r="E899" s="16"/>
      <c r="F899" s="17"/>
      <c r="G899" s="17"/>
      <c r="H899" s="18"/>
      <c r="I899" s="16"/>
      <c r="J899" s="16"/>
      <c r="K899" s="16"/>
      <c r="L899" s="81" t="e">
        <f t="shared" si="25"/>
        <v>#DIV/0!</v>
      </c>
      <c r="M899" s="16"/>
      <c r="N899" s="17"/>
      <c r="O899" s="16"/>
    </row>
    <row r="900" spans="1:15" x14ac:dyDescent="0.25">
      <c r="A900" s="16"/>
      <c r="B900" s="16"/>
      <c r="C900" s="16"/>
      <c r="D900" s="16"/>
      <c r="E900" s="16"/>
      <c r="F900" s="17"/>
      <c r="G900" s="17"/>
      <c r="H900" s="18"/>
      <c r="I900" s="16"/>
      <c r="J900" s="16"/>
      <c r="K900" s="16"/>
      <c r="L900" s="81" t="e">
        <f t="shared" si="25"/>
        <v>#DIV/0!</v>
      </c>
      <c r="M900" s="16"/>
      <c r="N900" s="17"/>
      <c r="O900" s="16"/>
    </row>
    <row r="901" spans="1:15" x14ac:dyDescent="0.25">
      <c r="A901" s="16"/>
      <c r="B901" s="16"/>
      <c r="C901" s="16"/>
      <c r="D901" s="16"/>
      <c r="E901" s="16"/>
      <c r="F901" s="17"/>
      <c r="G901" s="17"/>
      <c r="H901" s="18"/>
      <c r="I901" s="16"/>
      <c r="J901" s="16"/>
      <c r="K901" s="16"/>
      <c r="L901" s="81" t="e">
        <f t="shared" si="25"/>
        <v>#DIV/0!</v>
      </c>
      <c r="M901" s="16"/>
      <c r="N901" s="17"/>
      <c r="O901" s="16"/>
    </row>
    <row r="902" spans="1:15" x14ac:dyDescent="0.25">
      <c r="A902" s="16"/>
      <c r="B902" s="16"/>
      <c r="C902" s="16"/>
      <c r="D902" s="16"/>
      <c r="E902" s="16"/>
      <c r="F902" s="17"/>
      <c r="G902" s="17"/>
      <c r="H902" s="18"/>
      <c r="I902" s="16"/>
      <c r="J902" s="16"/>
      <c r="K902" s="16"/>
      <c r="L902" s="81" t="e">
        <f t="shared" ref="L902:L955" si="26">IF((K902/D902)&gt;100%,100%,(K902/D902))</f>
        <v>#DIV/0!</v>
      </c>
      <c r="M902" s="16"/>
      <c r="N902" s="17"/>
      <c r="O902" s="16"/>
    </row>
    <row r="903" spans="1:15" x14ac:dyDescent="0.25">
      <c r="A903" s="16"/>
      <c r="B903" s="16"/>
      <c r="C903" s="16"/>
      <c r="D903" s="16"/>
      <c r="E903" s="16"/>
      <c r="F903" s="17"/>
      <c r="G903" s="17"/>
      <c r="H903" s="18"/>
      <c r="I903" s="16"/>
      <c r="J903" s="16"/>
      <c r="K903" s="16"/>
      <c r="L903" s="81" t="e">
        <f t="shared" si="26"/>
        <v>#DIV/0!</v>
      </c>
      <c r="M903" s="16"/>
      <c r="N903" s="17"/>
      <c r="O903" s="16"/>
    </row>
    <row r="904" spans="1:15" x14ac:dyDescent="0.25">
      <c r="A904" s="16"/>
      <c r="B904" s="16"/>
      <c r="C904" s="16"/>
      <c r="D904" s="16"/>
      <c r="E904" s="16"/>
      <c r="F904" s="17"/>
      <c r="G904" s="17"/>
      <c r="H904" s="18"/>
      <c r="I904" s="16"/>
      <c r="J904" s="16"/>
      <c r="K904" s="16"/>
      <c r="L904" s="81" t="e">
        <f t="shared" si="26"/>
        <v>#DIV/0!</v>
      </c>
      <c r="M904" s="16"/>
      <c r="N904" s="17"/>
      <c r="O904" s="16"/>
    </row>
    <row r="905" spans="1:15" x14ac:dyDescent="0.25">
      <c r="A905" s="16"/>
      <c r="B905" s="16"/>
      <c r="C905" s="16"/>
      <c r="D905" s="16"/>
      <c r="E905" s="16"/>
      <c r="F905" s="17"/>
      <c r="G905" s="17"/>
      <c r="H905" s="18"/>
      <c r="I905" s="16"/>
      <c r="J905" s="16"/>
      <c r="K905" s="16"/>
      <c r="L905" s="81" t="e">
        <f t="shared" si="26"/>
        <v>#DIV/0!</v>
      </c>
      <c r="M905" s="16"/>
      <c r="N905" s="17"/>
      <c r="O905" s="16"/>
    </row>
    <row r="906" spans="1:15" x14ac:dyDescent="0.25">
      <c r="A906" s="16"/>
      <c r="B906" s="16"/>
      <c r="C906" s="16"/>
      <c r="D906" s="16"/>
      <c r="E906" s="16"/>
      <c r="F906" s="17"/>
      <c r="G906" s="17"/>
      <c r="H906" s="18"/>
      <c r="I906" s="16"/>
      <c r="J906" s="16"/>
      <c r="K906" s="16"/>
      <c r="L906" s="81" t="e">
        <f t="shared" si="26"/>
        <v>#DIV/0!</v>
      </c>
      <c r="M906" s="16"/>
      <c r="N906" s="17"/>
      <c r="O906" s="16"/>
    </row>
    <row r="907" spans="1:15" x14ac:dyDescent="0.25">
      <c r="A907" s="16"/>
      <c r="B907" s="16"/>
      <c r="C907" s="16"/>
      <c r="D907" s="16"/>
      <c r="E907" s="16"/>
      <c r="F907" s="17"/>
      <c r="G907" s="17"/>
      <c r="H907" s="18"/>
      <c r="I907" s="16"/>
      <c r="J907" s="16"/>
      <c r="K907" s="16"/>
      <c r="L907" s="81" t="e">
        <f t="shared" si="26"/>
        <v>#DIV/0!</v>
      </c>
      <c r="M907" s="16"/>
      <c r="N907" s="17"/>
      <c r="O907" s="16"/>
    </row>
    <row r="908" spans="1:15" x14ac:dyDescent="0.25">
      <c r="A908" s="16"/>
      <c r="B908" s="16"/>
      <c r="C908" s="16"/>
      <c r="D908" s="16"/>
      <c r="E908" s="16"/>
      <c r="F908" s="17"/>
      <c r="G908" s="17"/>
      <c r="H908" s="18"/>
      <c r="I908" s="16"/>
      <c r="J908" s="16"/>
      <c r="K908" s="16"/>
      <c r="L908" s="81" t="e">
        <f t="shared" si="26"/>
        <v>#DIV/0!</v>
      </c>
      <c r="M908" s="16"/>
      <c r="N908" s="17"/>
      <c r="O908" s="16"/>
    </row>
    <row r="909" spans="1:15" x14ac:dyDescent="0.25">
      <c r="A909" s="16"/>
      <c r="B909" s="16"/>
      <c r="C909" s="16"/>
      <c r="D909" s="16"/>
      <c r="E909" s="16"/>
      <c r="F909" s="17"/>
      <c r="G909" s="17"/>
      <c r="H909" s="18"/>
      <c r="I909" s="16"/>
      <c r="J909" s="16"/>
      <c r="K909" s="16"/>
      <c r="L909" s="81" t="e">
        <f t="shared" si="26"/>
        <v>#DIV/0!</v>
      </c>
      <c r="M909" s="16"/>
      <c r="N909" s="17"/>
      <c r="O909" s="16"/>
    </row>
    <row r="910" spans="1:15" x14ac:dyDescent="0.25">
      <c r="A910" s="16"/>
      <c r="B910" s="16"/>
      <c r="C910" s="16"/>
      <c r="D910" s="16"/>
      <c r="E910" s="16"/>
      <c r="F910" s="17"/>
      <c r="G910" s="17"/>
      <c r="H910" s="18"/>
      <c r="I910" s="16"/>
      <c r="J910" s="16"/>
      <c r="K910" s="16"/>
      <c r="L910" s="81" t="e">
        <f t="shared" si="26"/>
        <v>#DIV/0!</v>
      </c>
      <c r="M910" s="16"/>
      <c r="N910" s="17"/>
      <c r="O910" s="16"/>
    </row>
    <row r="911" spans="1:15" x14ac:dyDescent="0.25">
      <c r="A911" s="16"/>
      <c r="B911" s="16"/>
      <c r="C911" s="16"/>
      <c r="D911" s="16"/>
      <c r="E911" s="16"/>
      <c r="F911" s="17"/>
      <c r="G911" s="17"/>
      <c r="H911" s="18"/>
      <c r="I911" s="16"/>
      <c r="J911" s="16"/>
      <c r="K911" s="16"/>
      <c r="L911" s="81" t="e">
        <f t="shared" si="26"/>
        <v>#DIV/0!</v>
      </c>
      <c r="M911" s="16"/>
      <c r="N911" s="17"/>
      <c r="O911" s="16"/>
    </row>
    <row r="912" spans="1:15" x14ac:dyDescent="0.25">
      <c r="A912" s="16"/>
      <c r="B912" s="16"/>
      <c r="C912" s="16"/>
      <c r="D912" s="16"/>
      <c r="E912" s="16"/>
      <c r="F912" s="17"/>
      <c r="G912" s="17"/>
      <c r="H912" s="18"/>
      <c r="I912" s="16"/>
      <c r="J912" s="16"/>
      <c r="K912" s="16"/>
      <c r="L912" s="81" t="e">
        <f t="shared" si="26"/>
        <v>#DIV/0!</v>
      </c>
      <c r="M912" s="16"/>
      <c r="N912" s="17"/>
      <c r="O912" s="16"/>
    </row>
    <row r="913" spans="1:15" x14ac:dyDescent="0.25">
      <c r="A913" s="16"/>
      <c r="B913" s="16"/>
      <c r="C913" s="16"/>
      <c r="D913" s="16"/>
      <c r="E913" s="16"/>
      <c r="F913" s="17"/>
      <c r="G913" s="17"/>
      <c r="H913" s="18"/>
      <c r="I913" s="16"/>
      <c r="J913" s="16"/>
      <c r="K913" s="16"/>
      <c r="L913" s="81" t="e">
        <f t="shared" si="26"/>
        <v>#DIV/0!</v>
      </c>
      <c r="M913" s="16"/>
      <c r="N913" s="17"/>
      <c r="O913" s="16"/>
    </row>
    <row r="914" spans="1:15" x14ac:dyDescent="0.25">
      <c r="A914" s="16"/>
      <c r="B914" s="16"/>
      <c r="C914" s="16"/>
      <c r="D914" s="16"/>
      <c r="E914" s="16"/>
      <c r="F914" s="17"/>
      <c r="G914" s="17"/>
      <c r="H914" s="18"/>
      <c r="I914" s="16"/>
      <c r="J914" s="16"/>
      <c r="K914" s="16"/>
      <c r="L914" s="81" t="e">
        <f t="shared" si="26"/>
        <v>#DIV/0!</v>
      </c>
      <c r="M914" s="16"/>
      <c r="N914" s="17"/>
      <c r="O914" s="16"/>
    </row>
    <row r="915" spans="1:15" x14ac:dyDescent="0.25">
      <c r="A915" s="16"/>
      <c r="B915" s="16"/>
      <c r="C915" s="16"/>
      <c r="D915" s="16"/>
      <c r="E915" s="16"/>
      <c r="F915" s="17"/>
      <c r="G915" s="17"/>
      <c r="H915" s="18"/>
      <c r="I915" s="16"/>
      <c r="J915" s="16"/>
      <c r="K915" s="16"/>
      <c r="L915" s="81" t="e">
        <f t="shared" si="26"/>
        <v>#DIV/0!</v>
      </c>
      <c r="M915" s="16"/>
      <c r="N915" s="17"/>
      <c r="O915" s="16"/>
    </row>
    <row r="916" spans="1:15" x14ac:dyDescent="0.25">
      <c r="A916" s="16"/>
      <c r="B916" s="16"/>
      <c r="C916" s="16"/>
      <c r="D916" s="16"/>
      <c r="E916" s="16"/>
      <c r="F916" s="17"/>
      <c r="G916" s="17"/>
      <c r="H916" s="18"/>
      <c r="I916" s="16"/>
      <c r="J916" s="16"/>
      <c r="K916" s="16"/>
      <c r="L916" s="81" t="e">
        <f t="shared" si="26"/>
        <v>#DIV/0!</v>
      </c>
      <c r="M916" s="16"/>
      <c r="N916" s="17"/>
      <c r="O916" s="16"/>
    </row>
    <row r="917" spans="1:15" x14ac:dyDescent="0.25">
      <c r="A917" s="16"/>
      <c r="B917" s="16"/>
      <c r="C917" s="16"/>
      <c r="D917" s="16"/>
      <c r="E917" s="16"/>
      <c r="F917" s="17"/>
      <c r="G917" s="17"/>
      <c r="H917" s="18"/>
      <c r="I917" s="16"/>
      <c r="J917" s="16"/>
      <c r="K917" s="16"/>
      <c r="L917" s="81" t="e">
        <f t="shared" si="26"/>
        <v>#DIV/0!</v>
      </c>
      <c r="M917" s="16"/>
      <c r="N917" s="17"/>
      <c r="O917" s="16"/>
    </row>
    <row r="918" spans="1:15" x14ac:dyDescent="0.25">
      <c r="A918" s="16"/>
      <c r="B918" s="16"/>
      <c r="C918" s="16"/>
      <c r="D918" s="16"/>
      <c r="E918" s="16"/>
      <c r="F918" s="17"/>
      <c r="G918" s="17"/>
      <c r="H918" s="18"/>
      <c r="I918" s="16"/>
      <c r="J918" s="16"/>
      <c r="K918" s="16"/>
      <c r="L918" s="81" t="e">
        <f t="shared" si="26"/>
        <v>#DIV/0!</v>
      </c>
      <c r="M918" s="16"/>
      <c r="N918" s="17"/>
      <c r="O918" s="16"/>
    </row>
    <row r="919" spans="1:15" x14ac:dyDescent="0.25">
      <c r="A919" s="16"/>
      <c r="B919" s="16"/>
      <c r="C919" s="16"/>
      <c r="D919" s="16"/>
      <c r="E919" s="16"/>
      <c r="F919" s="17"/>
      <c r="G919" s="17"/>
      <c r="H919" s="18"/>
      <c r="I919" s="16"/>
      <c r="J919" s="16"/>
      <c r="K919" s="16"/>
      <c r="L919" s="81" t="e">
        <f t="shared" si="26"/>
        <v>#DIV/0!</v>
      </c>
      <c r="M919" s="16"/>
      <c r="N919" s="17"/>
      <c r="O919" s="16"/>
    </row>
    <row r="920" spans="1:15" x14ac:dyDescent="0.25">
      <c r="A920" s="16"/>
      <c r="B920" s="16"/>
      <c r="C920" s="16"/>
      <c r="D920" s="16"/>
      <c r="E920" s="16"/>
      <c r="F920" s="17"/>
      <c r="G920" s="17"/>
      <c r="H920" s="18"/>
      <c r="I920" s="16"/>
      <c r="J920" s="16"/>
      <c r="K920" s="16"/>
      <c r="L920" s="81" t="e">
        <f t="shared" si="26"/>
        <v>#DIV/0!</v>
      </c>
      <c r="M920" s="16"/>
      <c r="N920" s="17"/>
      <c r="O920" s="16"/>
    </row>
    <row r="921" spans="1:15" x14ac:dyDescent="0.25">
      <c r="A921" s="16"/>
      <c r="B921" s="16"/>
      <c r="C921" s="16"/>
      <c r="D921" s="16"/>
      <c r="E921" s="16"/>
      <c r="F921" s="17"/>
      <c r="G921" s="17"/>
      <c r="H921" s="18"/>
      <c r="I921" s="16"/>
      <c r="J921" s="16"/>
      <c r="K921" s="16"/>
      <c r="L921" s="81" t="e">
        <f t="shared" si="26"/>
        <v>#DIV/0!</v>
      </c>
      <c r="M921" s="16"/>
      <c r="N921" s="17"/>
      <c r="O921" s="16"/>
    </row>
    <row r="922" spans="1:15" x14ac:dyDescent="0.25">
      <c r="A922" s="16"/>
      <c r="B922" s="16"/>
      <c r="C922" s="16"/>
      <c r="D922" s="16"/>
      <c r="E922" s="16"/>
      <c r="F922" s="17"/>
      <c r="G922" s="17"/>
      <c r="H922" s="18"/>
      <c r="I922" s="16"/>
      <c r="J922" s="16"/>
      <c r="K922" s="16"/>
      <c r="L922" s="81" t="e">
        <f t="shared" si="26"/>
        <v>#DIV/0!</v>
      </c>
      <c r="M922" s="16"/>
      <c r="N922" s="17"/>
      <c r="O922" s="16"/>
    </row>
    <row r="923" spans="1:15" x14ac:dyDescent="0.25">
      <c r="A923" s="16"/>
      <c r="B923" s="16"/>
      <c r="C923" s="16"/>
      <c r="D923" s="16"/>
      <c r="E923" s="16"/>
      <c r="F923" s="17"/>
      <c r="G923" s="17"/>
      <c r="H923" s="18"/>
      <c r="I923" s="16"/>
      <c r="J923" s="16"/>
      <c r="K923" s="16"/>
      <c r="L923" s="81" t="e">
        <f t="shared" si="26"/>
        <v>#DIV/0!</v>
      </c>
      <c r="M923" s="16"/>
      <c r="N923" s="17"/>
      <c r="O923" s="16"/>
    </row>
    <row r="924" spans="1:15" x14ac:dyDescent="0.25">
      <c r="A924" s="16"/>
      <c r="B924" s="16"/>
      <c r="C924" s="16"/>
      <c r="D924" s="16"/>
      <c r="E924" s="16"/>
      <c r="F924" s="17"/>
      <c r="G924" s="17"/>
      <c r="H924" s="18"/>
      <c r="I924" s="16"/>
      <c r="J924" s="16"/>
      <c r="K924" s="16"/>
      <c r="L924" s="81" t="e">
        <f t="shared" si="26"/>
        <v>#DIV/0!</v>
      </c>
      <c r="M924" s="16"/>
      <c r="N924" s="17"/>
      <c r="O924" s="16"/>
    </row>
    <row r="925" spans="1:15" x14ac:dyDescent="0.25">
      <c r="A925" s="16"/>
      <c r="B925" s="16"/>
      <c r="C925" s="16"/>
      <c r="D925" s="16"/>
      <c r="E925" s="16"/>
      <c r="F925" s="17"/>
      <c r="G925" s="17"/>
      <c r="H925" s="18"/>
      <c r="I925" s="16"/>
      <c r="J925" s="16"/>
      <c r="K925" s="16"/>
      <c r="L925" s="81" t="e">
        <f t="shared" si="26"/>
        <v>#DIV/0!</v>
      </c>
      <c r="M925" s="16"/>
      <c r="N925" s="17"/>
      <c r="O925" s="16"/>
    </row>
    <row r="926" spans="1:15" x14ac:dyDescent="0.25">
      <c r="A926" s="16"/>
      <c r="B926" s="16"/>
      <c r="C926" s="16"/>
      <c r="D926" s="16"/>
      <c r="E926" s="16"/>
      <c r="F926" s="17"/>
      <c r="G926" s="17"/>
      <c r="H926" s="18"/>
      <c r="I926" s="16"/>
      <c r="J926" s="16"/>
      <c r="K926" s="16"/>
      <c r="L926" s="81" t="e">
        <f t="shared" si="26"/>
        <v>#DIV/0!</v>
      </c>
      <c r="M926" s="16"/>
      <c r="N926" s="17"/>
      <c r="O926" s="16"/>
    </row>
    <row r="927" spans="1:15" x14ac:dyDescent="0.25">
      <c r="A927" s="16"/>
      <c r="B927" s="16"/>
      <c r="C927" s="16"/>
      <c r="D927" s="16"/>
      <c r="E927" s="16"/>
      <c r="F927" s="17"/>
      <c r="G927" s="17"/>
      <c r="H927" s="18"/>
      <c r="I927" s="16"/>
      <c r="J927" s="16"/>
      <c r="K927" s="16"/>
      <c r="L927" s="81" t="e">
        <f t="shared" si="26"/>
        <v>#DIV/0!</v>
      </c>
      <c r="M927" s="16"/>
      <c r="N927" s="17"/>
      <c r="O927" s="16"/>
    </row>
    <row r="928" spans="1:15" x14ac:dyDescent="0.25">
      <c r="A928" s="16"/>
      <c r="B928" s="16"/>
      <c r="C928" s="16"/>
      <c r="D928" s="16"/>
      <c r="E928" s="16"/>
      <c r="F928" s="17"/>
      <c r="G928" s="17"/>
      <c r="H928" s="18"/>
      <c r="I928" s="16"/>
      <c r="J928" s="16"/>
      <c r="K928" s="16"/>
      <c r="L928" s="81" t="e">
        <f t="shared" si="26"/>
        <v>#DIV/0!</v>
      </c>
      <c r="M928" s="16"/>
      <c r="N928" s="17"/>
      <c r="O928" s="16"/>
    </row>
    <row r="929" spans="1:15" x14ac:dyDescent="0.25">
      <c r="A929" s="16"/>
      <c r="B929" s="16"/>
      <c r="C929" s="16"/>
      <c r="D929" s="16"/>
      <c r="E929" s="16"/>
      <c r="F929" s="17"/>
      <c r="G929" s="17"/>
      <c r="H929" s="18"/>
      <c r="I929" s="16"/>
      <c r="J929" s="16"/>
      <c r="K929" s="16"/>
      <c r="L929" s="81" t="e">
        <f t="shared" si="26"/>
        <v>#DIV/0!</v>
      </c>
      <c r="M929" s="16"/>
      <c r="N929" s="17"/>
      <c r="O929" s="16"/>
    </row>
    <row r="930" spans="1:15" x14ac:dyDescent="0.25">
      <c r="A930" s="16"/>
      <c r="B930" s="16"/>
      <c r="C930" s="16"/>
      <c r="D930" s="16"/>
      <c r="E930" s="16"/>
      <c r="F930" s="17"/>
      <c r="G930" s="17"/>
      <c r="H930" s="18"/>
      <c r="I930" s="16"/>
      <c r="J930" s="16"/>
      <c r="K930" s="16"/>
      <c r="L930" s="81" t="e">
        <f t="shared" si="26"/>
        <v>#DIV/0!</v>
      </c>
      <c r="M930" s="16"/>
      <c r="N930" s="17"/>
      <c r="O930" s="16"/>
    </row>
    <row r="931" spans="1:15" x14ac:dyDescent="0.25">
      <c r="A931" s="16"/>
      <c r="B931" s="16"/>
      <c r="C931" s="16"/>
      <c r="D931" s="16"/>
      <c r="E931" s="16"/>
      <c r="F931" s="17"/>
      <c r="G931" s="17"/>
      <c r="H931" s="18"/>
      <c r="I931" s="16"/>
      <c r="J931" s="16"/>
      <c r="K931" s="16"/>
      <c r="L931" s="81" t="e">
        <f t="shared" si="26"/>
        <v>#DIV/0!</v>
      </c>
      <c r="M931" s="16"/>
      <c r="N931" s="17"/>
      <c r="O931" s="16"/>
    </row>
    <row r="932" spans="1:15" x14ac:dyDescent="0.25">
      <c r="A932" s="16"/>
      <c r="B932" s="16"/>
      <c r="C932" s="16"/>
      <c r="D932" s="16"/>
      <c r="E932" s="16"/>
      <c r="F932" s="17"/>
      <c r="G932" s="17"/>
      <c r="H932" s="18"/>
      <c r="I932" s="16"/>
      <c r="J932" s="16"/>
      <c r="K932" s="16"/>
      <c r="L932" s="81" t="e">
        <f t="shared" si="26"/>
        <v>#DIV/0!</v>
      </c>
      <c r="M932" s="16"/>
      <c r="N932" s="17"/>
      <c r="O932" s="16"/>
    </row>
    <row r="933" spans="1:15" x14ac:dyDescent="0.25">
      <c r="A933" s="16"/>
      <c r="B933" s="16"/>
      <c r="C933" s="16"/>
      <c r="D933" s="16"/>
      <c r="E933" s="16"/>
      <c r="F933" s="17"/>
      <c r="G933" s="17"/>
      <c r="H933" s="18"/>
      <c r="I933" s="16"/>
      <c r="J933" s="16"/>
      <c r="K933" s="16"/>
      <c r="L933" s="81" t="e">
        <f t="shared" si="26"/>
        <v>#DIV/0!</v>
      </c>
      <c r="M933" s="16"/>
      <c r="N933" s="17"/>
      <c r="O933" s="16"/>
    </row>
    <row r="934" spans="1:15" x14ac:dyDescent="0.25">
      <c r="A934" s="16"/>
      <c r="B934" s="16"/>
      <c r="C934" s="16"/>
      <c r="D934" s="16"/>
      <c r="E934" s="16"/>
      <c r="F934" s="17"/>
      <c r="G934" s="17"/>
      <c r="H934" s="18"/>
      <c r="I934" s="16"/>
      <c r="J934" s="16"/>
      <c r="K934" s="16"/>
      <c r="L934" s="81" t="e">
        <f t="shared" si="26"/>
        <v>#DIV/0!</v>
      </c>
      <c r="M934" s="16"/>
      <c r="N934" s="17"/>
      <c r="O934" s="16"/>
    </row>
    <row r="935" spans="1:15" x14ac:dyDescent="0.25">
      <c r="A935" s="16"/>
      <c r="B935" s="16"/>
      <c r="C935" s="16"/>
      <c r="D935" s="16"/>
      <c r="E935" s="16"/>
      <c r="F935" s="17"/>
      <c r="G935" s="17"/>
      <c r="H935" s="18"/>
      <c r="I935" s="16"/>
      <c r="J935" s="16"/>
      <c r="K935" s="16"/>
      <c r="L935" s="81" t="e">
        <f t="shared" si="26"/>
        <v>#DIV/0!</v>
      </c>
      <c r="M935" s="16"/>
      <c r="N935" s="17"/>
      <c r="O935" s="16"/>
    </row>
    <row r="936" spans="1:15" x14ac:dyDescent="0.25">
      <c r="A936" s="16"/>
      <c r="B936" s="16"/>
      <c r="C936" s="16"/>
      <c r="D936" s="16"/>
      <c r="E936" s="16"/>
      <c r="F936" s="17"/>
      <c r="G936" s="17"/>
      <c r="H936" s="18"/>
      <c r="I936" s="16"/>
      <c r="J936" s="16"/>
      <c r="K936" s="16"/>
      <c r="L936" s="81" t="e">
        <f t="shared" si="26"/>
        <v>#DIV/0!</v>
      </c>
      <c r="M936" s="16"/>
      <c r="N936" s="17"/>
      <c r="O936" s="16"/>
    </row>
    <row r="937" spans="1:15" x14ac:dyDescent="0.25">
      <c r="A937" s="16"/>
      <c r="B937" s="16"/>
      <c r="C937" s="16"/>
      <c r="D937" s="16"/>
      <c r="E937" s="16"/>
      <c r="F937" s="17"/>
      <c r="G937" s="17"/>
      <c r="H937" s="18"/>
      <c r="I937" s="16"/>
      <c r="J937" s="16"/>
      <c r="K937" s="16"/>
      <c r="L937" s="81" t="e">
        <f t="shared" si="26"/>
        <v>#DIV/0!</v>
      </c>
      <c r="M937" s="16"/>
      <c r="N937" s="17"/>
      <c r="O937" s="16"/>
    </row>
    <row r="938" spans="1:15" x14ac:dyDescent="0.25">
      <c r="A938" s="16"/>
      <c r="B938" s="16"/>
      <c r="C938" s="16"/>
      <c r="D938" s="16"/>
      <c r="E938" s="16"/>
      <c r="F938" s="17"/>
      <c r="G938" s="17"/>
      <c r="H938" s="18"/>
      <c r="I938" s="16"/>
      <c r="J938" s="16"/>
      <c r="K938" s="16"/>
      <c r="L938" s="81" t="e">
        <f t="shared" si="26"/>
        <v>#DIV/0!</v>
      </c>
      <c r="M938" s="16"/>
      <c r="N938" s="17"/>
      <c r="O938" s="16"/>
    </row>
    <row r="939" spans="1:15" x14ac:dyDescent="0.25">
      <c r="A939" s="16"/>
      <c r="B939" s="16"/>
      <c r="C939" s="16"/>
      <c r="D939" s="16"/>
      <c r="E939" s="16"/>
      <c r="F939" s="17"/>
      <c r="G939" s="17"/>
      <c r="H939" s="18"/>
      <c r="I939" s="16"/>
      <c r="J939" s="16"/>
      <c r="K939" s="16"/>
      <c r="L939" s="81" t="e">
        <f t="shared" si="26"/>
        <v>#DIV/0!</v>
      </c>
      <c r="M939" s="16"/>
      <c r="N939" s="17"/>
      <c r="O939" s="16"/>
    </row>
    <row r="940" spans="1:15" ht="33" customHeight="1" x14ac:dyDescent="0.25">
      <c r="A940" s="16"/>
      <c r="B940" s="16"/>
      <c r="C940" s="16"/>
      <c r="D940" s="16"/>
      <c r="E940" s="16"/>
      <c r="F940" s="17"/>
      <c r="G940" s="17"/>
      <c r="H940" s="18"/>
      <c r="I940" s="16"/>
      <c r="J940" s="16"/>
      <c r="K940" s="16"/>
      <c r="L940" s="81" t="e">
        <f t="shared" si="26"/>
        <v>#DIV/0!</v>
      </c>
      <c r="M940" s="16"/>
      <c r="N940" s="17"/>
      <c r="O940" s="16"/>
    </row>
    <row r="941" spans="1:15" ht="33" customHeight="1" x14ac:dyDescent="0.25">
      <c r="A941" s="16"/>
      <c r="B941" s="16"/>
      <c r="C941" s="16"/>
      <c r="D941" s="16"/>
      <c r="E941" s="16"/>
      <c r="F941" s="17"/>
      <c r="G941" s="17"/>
      <c r="H941" s="18"/>
      <c r="I941" s="16"/>
      <c r="J941" s="16"/>
      <c r="K941" s="16"/>
      <c r="L941" s="81" t="e">
        <f t="shared" si="26"/>
        <v>#DIV/0!</v>
      </c>
      <c r="M941" s="16"/>
      <c r="N941" s="17"/>
      <c r="O941" s="16"/>
    </row>
    <row r="942" spans="1:15" ht="33" customHeight="1" x14ac:dyDescent="0.25">
      <c r="A942" s="16"/>
      <c r="B942" s="16"/>
      <c r="C942" s="16"/>
      <c r="D942" s="16"/>
      <c r="E942" s="16"/>
      <c r="F942" s="17"/>
      <c r="G942" s="17"/>
      <c r="H942" s="18"/>
      <c r="I942" s="16"/>
      <c r="J942" s="16"/>
      <c r="K942" s="16"/>
      <c r="L942" s="81" t="e">
        <f t="shared" si="26"/>
        <v>#DIV/0!</v>
      </c>
      <c r="M942" s="16"/>
      <c r="N942" s="17"/>
      <c r="O942" s="16"/>
    </row>
    <row r="943" spans="1:15" x14ac:dyDescent="0.25">
      <c r="A943" s="16"/>
      <c r="B943" s="16"/>
      <c r="C943" s="16"/>
      <c r="D943" s="16"/>
      <c r="E943" s="16"/>
      <c r="F943" s="17"/>
      <c r="G943" s="17"/>
      <c r="H943" s="18"/>
      <c r="I943" s="16"/>
      <c r="J943" s="16"/>
      <c r="K943" s="16"/>
      <c r="L943" s="81" t="e">
        <f t="shared" si="26"/>
        <v>#DIV/0!</v>
      </c>
      <c r="M943" s="16"/>
      <c r="N943" s="17"/>
      <c r="O943" s="16"/>
    </row>
    <row r="944" spans="1:15" x14ac:dyDescent="0.25">
      <c r="A944" s="16"/>
      <c r="B944" s="16"/>
      <c r="C944" s="16"/>
      <c r="D944" s="16"/>
      <c r="E944" s="16"/>
      <c r="F944" s="17"/>
      <c r="G944" s="17"/>
      <c r="H944" s="18"/>
      <c r="I944" s="16"/>
      <c r="J944" s="16"/>
      <c r="K944" s="16"/>
      <c r="L944" s="81" t="e">
        <f t="shared" si="26"/>
        <v>#DIV/0!</v>
      </c>
      <c r="M944" s="16"/>
      <c r="N944" s="17"/>
      <c r="O944" s="16"/>
    </row>
    <row r="945" spans="1:15" x14ac:dyDescent="0.25">
      <c r="A945" s="16"/>
      <c r="B945" s="16"/>
      <c r="C945" s="16"/>
      <c r="D945" s="16"/>
      <c r="E945" s="16"/>
      <c r="F945" s="17"/>
      <c r="G945" s="17"/>
      <c r="H945" s="18"/>
      <c r="I945" s="16"/>
      <c r="J945" s="16"/>
      <c r="K945" s="16"/>
      <c r="L945" s="81" t="e">
        <f t="shared" si="26"/>
        <v>#DIV/0!</v>
      </c>
      <c r="M945" s="16"/>
      <c r="N945" s="17"/>
      <c r="O945" s="16"/>
    </row>
    <row r="946" spans="1:15" x14ac:dyDescent="0.25">
      <c r="A946" s="16"/>
      <c r="B946" s="16"/>
      <c r="C946" s="16"/>
      <c r="D946" s="16"/>
      <c r="E946" s="16"/>
      <c r="F946" s="17"/>
      <c r="G946" s="17"/>
      <c r="H946" s="18"/>
      <c r="I946" s="16"/>
      <c r="J946" s="16"/>
      <c r="K946" s="16"/>
      <c r="L946" s="81" t="e">
        <f t="shared" si="26"/>
        <v>#DIV/0!</v>
      </c>
      <c r="M946" s="16"/>
      <c r="N946" s="17"/>
      <c r="O946" s="16"/>
    </row>
    <row r="947" spans="1:15" x14ac:dyDescent="0.25">
      <c r="A947" s="16"/>
      <c r="B947" s="16"/>
      <c r="C947" s="16"/>
      <c r="D947" s="16"/>
      <c r="E947" s="16"/>
      <c r="F947" s="17"/>
      <c r="G947" s="17"/>
      <c r="H947" s="18"/>
      <c r="I947" s="16"/>
      <c r="J947" s="16"/>
      <c r="K947" s="16"/>
      <c r="L947" s="81" t="e">
        <f t="shared" si="26"/>
        <v>#DIV/0!</v>
      </c>
      <c r="M947" s="16"/>
      <c r="N947" s="17"/>
      <c r="O947" s="16"/>
    </row>
    <row r="948" spans="1:15" x14ac:dyDescent="0.25">
      <c r="A948" s="16"/>
      <c r="B948" s="16"/>
      <c r="C948" s="16"/>
      <c r="D948" s="16"/>
      <c r="E948" s="16"/>
      <c r="F948" s="17"/>
      <c r="G948" s="17"/>
      <c r="H948" s="18"/>
      <c r="I948" s="16"/>
      <c r="J948" s="16"/>
      <c r="K948" s="16"/>
      <c r="L948" s="81" t="e">
        <f t="shared" si="26"/>
        <v>#DIV/0!</v>
      </c>
      <c r="M948" s="16"/>
      <c r="N948" s="17"/>
      <c r="O948" s="16"/>
    </row>
    <row r="949" spans="1:15" x14ac:dyDescent="0.25">
      <c r="A949" s="16"/>
      <c r="B949" s="16"/>
      <c r="C949" s="16"/>
      <c r="D949" s="16"/>
      <c r="E949" s="16"/>
      <c r="F949" s="17"/>
      <c r="G949" s="17"/>
      <c r="H949" s="18"/>
      <c r="I949" s="16"/>
      <c r="J949" s="16"/>
      <c r="K949" s="16"/>
      <c r="L949" s="81" t="e">
        <f t="shared" si="26"/>
        <v>#DIV/0!</v>
      </c>
      <c r="M949" s="16"/>
      <c r="N949" s="17"/>
      <c r="O949" s="16"/>
    </row>
    <row r="950" spans="1:15" x14ac:dyDescent="0.25">
      <c r="A950" s="16"/>
      <c r="B950" s="16"/>
      <c r="C950" s="16"/>
      <c r="D950" s="16"/>
      <c r="E950" s="16"/>
      <c r="F950" s="17"/>
      <c r="G950" s="17"/>
      <c r="H950" s="18"/>
      <c r="I950" s="16"/>
      <c r="J950" s="16"/>
      <c r="K950" s="16"/>
      <c r="L950" s="81" t="e">
        <f t="shared" si="26"/>
        <v>#DIV/0!</v>
      </c>
      <c r="M950" s="16"/>
      <c r="N950" s="17"/>
      <c r="O950" s="16"/>
    </row>
    <row r="951" spans="1:15" x14ac:dyDescent="0.25">
      <c r="A951" s="16"/>
      <c r="B951" s="16"/>
      <c r="C951" s="16"/>
      <c r="D951" s="16"/>
      <c r="E951" s="16"/>
      <c r="F951" s="17"/>
      <c r="G951" s="17"/>
      <c r="H951" s="18"/>
      <c r="I951" s="16"/>
      <c r="J951" s="16"/>
      <c r="K951" s="16"/>
      <c r="L951" s="81" t="e">
        <f t="shared" si="26"/>
        <v>#DIV/0!</v>
      </c>
      <c r="M951" s="16"/>
      <c r="N951" s="17"/>
      <c r="O951" s="16"/>
    </row>
    <row r="952" spans="1:15" x14ac:dyDescent="0.25">
      <c r="A952" s="16"/>
      <c r="B952" s="16"/>
      <c r="C952" s="16"/>
      <c r="D952" s="16"/>
      <c r="E952" s="16"/>
      <c r="F952" s="17"/>
      <c r="G952" s="17"/>
      <c r="H952" s="18"/>
      <c r="I952" s="16"/>
      <c r="J952" s="16"/>
      <c r="K952" s="16"/>
      <c r="L952" s="81" t="e">
        <f t="shared" si="26"/>
        <v>#DIV/0!</v>
      </c>
      <c r="M952" s="16"/>
      <c r="N952" s="17"/>
      <c r="O952" s="16"/>
    </row>
    <row r="953" spans="1:15" x14ac:dyDescent="0.25">
      <c r="A953" s="16"/>
      <c r="B953" s="16"/>
      <c r="C953" s="16"/>
      <c r="D953" s="16"/>
      <c r="E953" s="16"/>
      <c r="F953" s="17"/>
      <c r="G953" s="17"/>
      <c r="H953" s="18"/>
      <c r="I953" s="16"/>
      <c r="J953" s="16"/>
      <c r="K953" s="16"/>
      <c r="L953" s="81" t="e">
        <f t="shared" si="26"/>
        <v>#DIV/0!</v>
      </c>
      <c r="M953" s="16"/>
      <c r="N953" s="17"/>
      <c r="O953" s="16"/>
    </row>
    <row r="954" spans="1:15" x14ac:dyDescent="0.25">
      <c r="A954" s="16"/>
      <c r="B954" s="16"/>
      <c r="C954" s="16"/>
      <c r="D954" s="16"/>
      <c r="E954" s="16"/>
      <c r="F954" s="17"/>
      <c r="G954" s="17"/>
      <c r="H954" s="18"/>
      <c r="I954" s="16"/>
      <c r="J954" s="16"/>
      <c r="K954" s="16"/>
      <c r="L954" s="81" t="e">
        <f t="shared" si="26"/>
        <v>#DIV/0!</v>
      </c>
      <c r="M954" s="16"/>
      <c r="N954" s="17"/>
      <c r="O954" s="16"/>
    </row>
    <row r="955" spans="1:15" x14ac:dyDescent="0.25">
      <c r="A955" s="16"/>
      <c r="B955" s="16"/>
      <c r="C955" s="16"/>
      <c r="D955" s="16"/>
      <c r="E955" s="16"/>
      <c r="F955" s="17"/>
      <c r="G955" s="17"/>
      <c r="H955" s="18"/>
      <c r="I955" s="16"/>
      <c r="J955" s="16"/>
      <c r="K955" s="16"/>
      <c r="L955" s="81" t="e">
        <f t="shared" si="26"/>
        <v>#DIV/0!</v>
      </c>
      <c r="M955" s="16"/>
      <c r="N955" s="17"/>
      <c r="O955" s="16"/>
    </row>
  </sheetData>
  <sheetProtection algorithmName="SHA-512" hashValue="ncHjfi+cRf58WiIgkIEPh1Wl9jx+L1THedREH3PcU3hGoFpy/tcf7XSrPbSgBnVIThaS6v6CTIxomB535rwKTg==" saltValue="yQ7GCJ8GOsn0XkdIA3SRRQ==" spinCount="100000" sheet="1" formatCells="0" insertRows="0" insertHyperlinks="0" sort="0" autoFilter="0"/>
  <dataConsolidate/>
  <mergeCells count="74">
    <mergeCell ref="A4:O4"/>
    <mergeCell ref="K7:O7"/>
    <mergeCell ref="A6:O6"/>
    <mergeCell ref="B1:J1"/>
    <mergeCell ref="A7:F7"/>
    <mergeCell ref="G7:I7"/>
    <mergeCell ref="K1:O1"/>
    <mergeCell ref="K2:O2"/>
    <mergeCell ref="K3:O3"/>
    <mergeCell ref="B2:J3"/>
    <mergeCell ref="A1:A3"/>
    <mergeCell ref="L8:N8"/>
    <mergeCell ref="A34:A35"/>
    <mergeCell ref="A33:J33"/>
    <mergeCell ref="A32:O32"/>
    <mergeCell ref="C34:C35"/>
    <mergeCell ref="F34:G34"/>
    <mergeCell ref="M34:M35"/>
    <mergeCell ref="N34:N35"/>
    <mergeCell ref="O34:O35"/>
    <mergeCell ref="L9:N9"/>
    <mergeCell ref="B34:B35"/>
    <mergeCell ref="D8:E8"/>
    <mergeCell ref="D34:D35"/>
    <mergeCell ref="D9:E9"/>
    <mergeCell ref="E34:E35"/>
    <mergeCell ref="K33:O33"/>
    <mergeCell ref="K34:K35"/>
    <mergeCell ref="I34:I35"/>
    <mergeCell ref="L34:L35"/>
    <mergeCell ref="J34:J35"/>
    <mergeCell ref="H34:H35"/>
    <mergeCell ref="D19:E19"/>
    <mergeCell ref="L19:N19"/>
    <mergeCell ref="D10:E10"/>
    <mergeCell ref="L10:N10"/>
    <mergeCell ref="D11:E11"/>
    <mergeCell ref="L11:N11"/>
    <mergeCell ref="D12:E12"/>
    <mergeCell ref="L12:N12"/>
    <mergeCell ref="D16:E16"/>
    <mergeCell ref="L16:N16"/>
    <mergeCell ref="D17:E17"/>
    <mergeCell ref="L17:N17"/>
    <mergeCell ref="D18:E18"/>
    <mergeCell ref="L18:N18"/>
    <mergeCell ref="D13:E13"/>
    <mergeCell ref="L13:N13"/>
    <mergeCell ref="D14:E14"/>
    <mergeCell ref="L14:N14"/>
    <mergeCell ref="D15:E15"/>
    <mergeCell ref="L15:N15"/>
    <mergeCell ref="D26:E26"/>
    <mergeCell ref="L26:N26"/>
    <mergeCell ref="D20:E20"/>
    <mergeCell ref="L20:N20"/>
    <mergeCell ref="D21:E21"/>
    <mergeCell ref="L21:N21"/>
    <mergeCell ref="D22:E22"/>
    <mergeCell ref="L22:N22"/>
    <mergeCell ref="D24:E24"/>
    <mergeCell ref="L24:N24"/>
    <mergeCell ref="D25:E25"/>
    <mergeCell ref="L25:N25"/>
    <mergeCell ref="D23:E23"/>
    <mergeCell ref="L23:N23"/>
    <mergeCell ref="D30:E30"/>
    <mergeCell ref="L30:N30"/>
    <mergeCell ref="D27:E27"/>
    <mergeCell ref="L27:N27"/>
    <mergeCell ref="D28:E28"/>
    <mergeCell ref="L28:N28"/>
    <mergeCell ref="D29:E29"/>
    <mergeCell ref="L29:N29"/>
  </mergeCells>
  <conditionalFormatting sqref="L43:L44 L36:L39 L41 L127:L955 L117:L119 L76:L87 L47:L62 O9:O30">
    <cfRule type="containsErrors" dxfId="34" priority="58">
      <formula>ISERROR(L9)</formula>
    </cfRule>
  </conditionalFormatting>
  <conditionalFormatting sqref="L42">
    <cfRule type="containsErrors" dxfId="33" priority="38">
      <formula>ISERROR(L42)</formula>
    </cfRule>
  </conditionalFormatting>
  <conditionalFormatting sqref="L46">
    <cfRule type="containsErrors" dxfId="32" priority="37">
      <formula>ISERROR(L46)</formula>
    </cfRule>
  </conditionalFormatting>
  <conditionalFormatting sqref="L45">
    <cfRule type="containsErrors" dxfId="31" priority="35">
      <formula>ISERROR(L45)</formula>
    </cfRule>
  </conditionalFormatting>
  <conditionalFormatting sqref="L40">
    <cfRule type="containsErrors" dxfId="30" priority="32">
      <formula>ISERROR(L40)</formula>
    </cfRule>
  </conditionalFormatting>
  <conditionalFormatting sqref="L120 L123:L124 L126">
    <cfRule type="containsErrors" dxfId="28" priority="29">
      <formula>ISERROR(L120)</formula>
    </cfRule>
  </conditionalFormatting>
  <conditionalFormatting sqref="L63:L66 L75">
    <cfRule type="containsErrors" dxfId="27" priority="27">
      <formula>ISERROR(L63)</formula>
    </cfRule>
  </conditionalFormatting>
  <conditionalFormatting sqref="L88:L101">
    <cfRule type="containsErrors" dxfId="26" priority="28">
      <formula>ISERROR(L88)</formula>
    </cfRule>
  </conditionalFormatting>
  <conditionalFormatting sqref="L67">
    <cfRule type="containsErrors" dxfId="25" priority="26">
      <formula>ISERROR(L67)</formula>
    </cfRule>
  </conditionalFormatting>
  <conditionalFormatting sqref="L68">
    <cfRule type="containsErrors" dxfId="24" priority="25">
      <formula>ISERROR(L68)</formula>
    </cfRule>
  </conditionalFormatting>
  <conditionalFormatting sqref="L69">
    <cfRule type="containsErrors" dxfId="23" priority="24">
      <formula>ISERROR(L69)</formula>
    </cfRule>
  </conditionalFormatting>
  <conditionalFormatting sqref="L70">
    <cfRule type="containsErrors" dxfId="22" priority="23">
      <formula>ISERROR(L70)</formula>
    </cfRule>
  </conditionalFormatting>
  <conditionalFormatting sqref="L71">
    <cfRule type="containsErrors" dxfId="21" priority="22">
      <formula>ISERROR(L71)</formula>
    </cfRule>
  </conditionalFormatting>
  <conditionalFormatting sqref="L72">
    <cfRule type="containsErrors" dxfId="20" priority="21">
      <formula>ISERROR(L72)</formula>
    </cfRule>
  </conditionalFormatting>
  <conditionalFormatting sqref="L73">
    <cfRule type="containsErrors" dxfId="19" priority="20">
      <formula>ISERROR(L73)</formula>
    </cfRule>
  </conditionalFormatting>
  <conditionalFormatting sqref="L74">
    <cfRule type="containsErrors" dxfId="18" priority="19">
      <formula>ISERROR(L74)</formula>
    </cfRule>
  </conditionalFormatting>
  <conditionalFormatting sqref="L102">
    <cfRule type="containsErrors" dxfId="17" priority="18">
      <formula>ISERROR(L102)</formula>
    </cfRule>
  </conditionalFormatting>
  <conditionalFormatting sqref="L103">
    <cfRule type="containsErrors" dxfId="16" priority="17">
      <formula>ISERROR(L103)</formula>
    </cfRule>
  </conditionalFormatting>
  <conditionalFormatting sqref="L104">
    <cfRule type="containsErrors" dxfId="15" priority="16">
      <formula>ISERROR(L104)</formula>
    </cfRule>
  </conditionalFormatting>
  <conditionalFormatting sqref="L105">
    <cfRule type="containsErrors" dxfId="14" priority="15">
      <formula>ISERROR(L105)</formula>
    </cfRule>
  </conditionalFormatting>
  <conditionalFormatting sqref="L106">
    <cfRule type="containsErrors" dxfId="13" priority="14">
      <formula>ISERROR(L106)</formula>
    </cfRule>
  </conditionalFormatting>
  <conditionalFormatting sqref="L107">
    <cfRule type="containsErrors" dxfId="12" priority="13">
      <formula>ISERROR(L107)</formula>
    </cfRule>
  </conditionalFormatting>
  <conditionalFormatting sqref="L108">
    <cfRule type="containsErrors" dxfId="11" priority="12">
      <formula>ISERROR(L108)</formula>
    </cfRule>
  </conditionalFormatting>
  <conditionalFormatting sqref="L109">
    <cfRule type="containsErrors" dxfId="10" priority="11">
      <formula>ISERROR(L109)</formula>
    </cfRule>
  </conditionalFormatting>
  <conditionalFormatting sqref="L110">
    <cfRule type="containsErrors" dxfId="9" priority="10">
      <formula>ISERROR(L110)</formula>
    </cfRule>
  </conditionalFormatting>
  <conditionalFormatting sqref="L111">
    <cfRule type="containsErrors" dxfId="8" priority="9">
      <formula>ISERROR(L111)</formula>
    </cfRule>
  </conditionalFormatting>
  <conditionalFormatting sqref="L112">
    <cfRule type="containsErrors" dxfId="7" priority="8">
      <formula>ISERROR(L112)</formula>
    </cfRule>
  </conditionalFormatting>
  <conditionalFormatting sqref="L113">
    <cfRule type="containsErrors" dxfId="6" priority="7">
      <formula>ISERROR(L113)</formula>
    </cfRule>
  </conditionalFormatting>
  <conditionalFormatting sqref="L114">
    <cfRule type="containsErrors" dxfId="5" priority="6">
      <formula>ISERROR(L114)</formula>
    </cfRule>
  </conditionalFormatting>
  <conditionalFormatting sqref="L115">
    <cfRule type="containsErrors" dxfId="4" priority="5">
      <formula>ISERROR(L115)</formula>
    </cfRule>
  </conditionalFormatting>
  <conditionalFormatting sqref="L116">
    <cfRule type="containsErrors" dxfId="3" priority="4">
      <formula>ISERROR(L116)</formula>
    </cfRule>
  </conditionalFormatting>
  <conditionalFormatting sqref="L121">
    <cfRule type="containsErrors" dxfId="2" priority="3">
      <formula>ISERROR(L121)</formula>
    </cfRule>
  </conditionalFormatting>
  <conditionalFormatting sqref="L122">
    <cfRule type="containsErrors" dxfId="1" priority="2">
      <formula>ISERROR(L122)</formula>
    </cfRule>
  </conditionalFormatting>
  <conditionalFormatting sqref="L125">
    <cfRule type="containsErrors" dxfId="0" priority="1">
      <formula>ISERROR(L125)</formula>
    </cfRule>
  </conditionalFormatting>
  <dataValidations count="8">
    <dataValidation type="decimal" allowBlank="1" showInputMessage="1" showErrorMessage="1" sqref="L36:L955 O9:O30" xr:uid="{2EA01066-FD7A-4D6C-8CE9-DE7DEE42B2D5}">
      <formula1>0</formula1>
      <formula2>1</formula2>
    </dataValidation>
    <dataValidation type="whole" allowBlank="1" showInputMessage="1" showErrorMessage="1" sqref="D48:D51 D36:D45 D56:D1048576" xr:uid="{224D98CB-81BC-442F-8A05-C9A6A69055F0}">
      <formula1>1</formula1>
      <formula2>5000</formula2>
    </dataValidation>
    <dataValidation type="list" allowBlank="1" showInputMessage="1" showErrorMessage="1" sqref="F9:F11 F13:F30" xr:uid="{DF6D8787-35A1-496C-A647-FB9901280C78}">
      <formula1>INDIRECT(D9)</formula1>
    </dataValidation>
    <dataValidation type="list" allowBlank="1" showInputMessage="1" showErrorMessage="1" sqref="D9:D11 B9:C30 D13:D30" xr:uid="{F7838FDB-675F-4B77-9776-39DAA9DFA4D7}">
      <formula1>INDIRECT(A9)</formula1>
    </dataValidation>
    <dataValidation type="list" allowBlank="1" showInputMessage="1" showErrorMessage="1" sqref="A9:A30" xr:uid="{158DC68B-0A81-4E54-A86A-5A2861ED78B8}">
      <formula1>Componente_de_Gestión</formula1>
    </dataValidation>
    <dataValidation type="whole" allowBlank="1" showInputMessage="1" showErrorMessage="1" sqref="D52:D55" xr:uid="{976D7A77-0AFB-4201-A900-435213F0C155}">
      <formula1>1</formula1>
      <formula2>1000000</formula2>
    </dataValidation>
    <dataValidation type="list" showInputMessage="1" showErrorMessage="1" sqref="N36:N955" xr:uid="{DE8880AD-4086-4615-BB21-13B881D4E458}">
      <formula1>PERIODO_DE_SEGUIMIENTO</formula1>
    </dataValidation>
    <dataValidation type="list" allowBlank="1" showInputMessage="1" showErrorMessage="1" sqref="I36:I1048576" xr:uid="{48283215-8782-4E71-AF97-A045AC9C38E9}">
      <formula1>NOMBRE_PROCESO</formula1>
    </dataValidation>
  </dataValidations>
  <printOptions horizontalCentered="1"/>
  <pageMargins left="0.31496062992125984" right="0.31496062992125984" top="0.94488188976377963" bottom="0.94488188976377963" header="0.31496062992125984" footer="0.31496062992125984"/>
  <pageSetup paperSize="518" scale="1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562BD434-D32A-4B2D-92F3-8DDC37B6722E}">
          <x14:formula1>
            <xm:f>'Hoja 2'!$A$35:$A$41</xm:f>
          </x14:formula1>
          <xm:sqref>J7</xm:sqref>
        </x14:dataValidation>
        <x14:dataValidation type="list" allowBlank="1" showInputMessage="1" showErrorMessage="1" error="la fecha debe estar entre el 09 de enero de 2023 y el 29 de diciembre de 2023" xr:uid="{DECD1E1B-AC52-4497-BBCA-AD2F3AA076F0}">
          <x14:formula1>
            <xm:f>'Hoja 2'!#REF!</xm:f>
          </x14:formula1>
          <xm:sqref>H40</xm:sqref>
        </x14:dataValidation>
        <x14:dataValidation type="list" allowBlank="1" showInputMessage="1" showErrorMessage="1" error="la fecha debe estar entre el 09 de enero de 2023 y el 29 de diciembre de 2023" xr:uid="{0BBA6267-980B-4B23-94DA-8EB6B682E323}">
          <x14:formula1>
            <xm:f>'Hoja 2'!$AT$5:$AT$6</xm:f>
          </x14:formula1>
          <xm:sqref>H36:H1048576</xm:sqref>
        </x14:dataValidation>
        <x14:dataValidation type="list" allowBlank="1" showInputMessage="1" showErrorMessage="1" xr:uid="{102876A5-912F-471D-858D-A1FCF6A0636B}">
          <x14:formula1>
            <xm:f>'Hoja 2'!$AH$5:$AH$68</xm:f>
          </x14:formula1>
          <xm:sqref>B36:B1048576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E233"/>
  <sheetViews>
    <sheetView topLeftCell="AO129" zoomScale="115" zoomScaleNormal="115" workbookViewId="0">
      <selection activeCell="AZ130" sqref="AZ130"/>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7" width="11.42578125" style="1"/>
    <col min="18" max="18" width="24" style="1" customWidth="1"/>
    <col min="19" max="19" width="25" style="1" customWidth="1"/>
    <col min="20" max="20" width="18.42578125" style="1" customWidth="1"/>
    <col min="21" max="21" width="17.28515625" style="1" customWidth="1"/>
    <col min="22" max="22" width="22.85546875" style="1" customWidth="1"/>
    <col min="23" max="23" width="16.42578125" style="1" customWidth="1"/>
    <col min="24" max="24" width="19.42578125" style="1" customWidth="1"/>
    <col min="25" max="25" width="21.28515625" style="1" customWidth="1"/>
    <col min="26" max="26" width="17.42578125" style="1" customWidth="1"/>
    <col min="27" max="27" width="19.42578125" style="1" customWidth="1"/>
    <col min="28" max="28" width="15.42578125" style="1" customWidth="1"/>
    <col min="29" max="29" width="17.85546875" style="1" customWidth="1"/>
    <col min="30" max="30" width="11.42578125" style="1"/>
    <col min="31" max="31" width="14.42578125" style="1" customWidth="1"/>
    <col min="32" max="32" width="11.42578125" style="1"/>
    <col min="33" max="33" width="15.140625" style="1" customWidth="1"/>
    <col min="34" max="34" width="11.42578125" style="1"/>
    <col min="35" max="35" width="17.42578125" style="1" customWidth="1"/>
    <col min="36" max="36" width="11.42578125" style="1"/>
    <col min="37" max="37" width="15" style="1" customWidth="1"/>
    <col min="38" max="39" width="11.42578125" style="1"/>
    <col min="40" max="40" width="14.28515625" style="1" customWidth="1"/>
    <col min="41" max="43" width="11.42578125" style="1"/>
    <col min="44" max="44" width="22.42578125" style="1" customWidth="1"/>
    <col min="45" max="16384" width="11.42578125" style="1"/>
  </cols>
  <sheetData>
    <row r="2" spans="1:57" ht="12.75" customHeight="1" x14ac:dyDescent="0.25">
      <c r="A2" s="131" t="s">
        <v>26</v>
      </c>
      <c r="B2" s="13" t="s">
        <v>77</v>
      </c>
      <c r="C2" s="133" t="s">
        <v>40</v>
      </c>
      <c r="D2" s="133"/>
      <c r="E2" s="133"/>
      <c r="F2" s="133"/>
    </row>
    <row r="3" spans="1:57" ht="27.75" customHeight="1" x14ac:dyDescent="0.25">
      <c r="A3" s="131"/>
      <c r="B3" s="131" t="s">
        <v>42</v>
      </c>
      <c r="C3" s="131" t="s">
        <v>41</v>
      </c>
      <c r="D3" s="131" t="s">
        <v>2</v>
      </c>
      <c r="E3" s="131" t="s">
        <v>205</v>
      </c>
      <c r="F3" s="131" t="s">
        <v>206</v>
      </c>
      <c r="G3" s="131" t="s">
        <v>169</v>
      </c>
      <c r="H3" s="131" t="s">
        <v>27</v>
      </c>
      <c r="I3" s="131" t="s">
        <v>43</v>
      </c>
      <c r="J3" s="131" t="s">
        <v>44</v>
      </c>
      <c r="K3" s="131" t="s">
        <v>512</v>
      </c>
      <c r="L3" s="131" t="s">
        <v>50</v>
      </c>
      <c r="M3" s="131" t="s">
        <v>45</v>
      </c>
      <c r="N3" s="131" t="s">
        <v>46</v>
      </c>
      <c r="O3" s="131" t="s">
        <v>47</v>
      </c>
      <c r="P3" s="131" t="s">
        <v>48</v>
      </c>
      <c r="Q3" s="131" t="s">
        <v>49</v>
      </c>
      <c r="R3" s="131" t="s">
        <v>28</v>
      </c>
      <c r="S3" s="131" t="s">
        <v>207</v>
      </c>
      <c r="T3" s="131" t="s">
        <v>208</v>
      </c>
      <c r="V3" s="131" t="s">
        <v>209</v>
      </c>
      <c r="X3" s="131" t="s">
        <v>210</v>
      </c>
      <c r="Z3" s="131" t="s">
        <v>211</v>
      </c>
      <c r="AB3" s="131" t="s">
        <v>60</v>
      </c>
      <c r="AD3" s="131" t="s">
        <v>58</v>
      </c>
      <c r="AE3" s="131" t="s">
        <v>57</v>
      </c>
      <c r="AG3" s="131" t="s">
        <v>78</v>
      </c>
      <c r="AH3" s="131" t="s">
        <v>87</v>
      </c>
      <c r="AI3" s="132" t="s">
        <v>97</v>
      </c>
      <c r="AK3" s="131" t="s">
        <v>59</v>
      </c>
      <c r="AM3" s="131" t="s">
        <v>60</v>
      </c>
      <c r="AN3" s="131" t="s">
        <v>58</v>
      </c>
      <c r="AO3" s="131" t="s">
        <v>57</v>
      </c>
      <c r="AQ3" s="131" t="s">
        <v>78</v>
      </c>
      <c r="AR3" s="131" t="s">
        <v>87</v>
      </c>
      <c r="AS3" s="131" t="s">
        <v>96</v>
      </c>
      <c r="AT3" s="132" t="s">
        <v>97</v>
      </c>
      <c r="AX3" s="31" t="s">
        <v>281</v>
      </c>
      <c r="AY3" s="32" t="s">
        <v>282</v>
      </c>
      <c r="AZ3" s="34">
        <v>2023</v>
      </c>
      <c r="BA3" s="34">
        <v>2024</v>
      </c>
      <c r="BB3" s="34">
        <v>2025</v>
      </c>
      <c r="BC3" s="34">
        <v>2026</v>
      </c>
      <c r="BD3" s="33" t="s">
        <v>283</v>
      </c>
      <c r="BE3" s="50" t="s">
        <v>397</v>
      </c>
    </row>
    <row r="4" spans="1:57" ht="30" customHeight="1" x14ac:dyDescent="0.25">
      <c r="A4" s="131"/>
      <c r="B4" s="131"/>
      <c r="C4" s="131"/>
      <c r="D4" s="131"/>
      <c r="E4" s="131"/>
      <c r="F4" s="131"/>
      <c r="G4" s="131"/>
      <c r="H4" s="131"/>
      <c r="I4" s="131"/>
      <c r="J4" s="131"/>
      <c r="K4" s="131"/>
      <c r="L4" s="131"/>
      <c r="M4" s="131"/>
      <c r="N4" s="131"/>
      <c r="O4" s="131"/>
      <c r="P4" s="131"/>
      <c r="Q4" s="131"/>
      <c r="R4" s="131"/>
      <c r="S4" s="131"/>
      <c r="T4" s="131"/>
      <c r="V4" s="131"/>
      <c r="X4" s="131"/>
      <c r="Z4" s="131"/>
      <c r="AB4" s="131"/>
      <c r="AD4" s="131"/>
      <c r="AE4" s="131"/>
      <c r="AG4" s="131"/>
      <c r="AH4" s="131"/>
      <c r="AI4" s="132"/>
      <c r="AK4" s="131"/>
      <c r="AM4" s="131"/>
      <c r="AN4" s="131"/>
      <c r="AO4" s="131"/>
      <c r="AQ4" s="131"/>
      <c r="AR4" s="131"/>
      <c r="AS4" s="131"/>
      <c r="AT4" s="132"/>
      <c r="AX4" s="35" t="s">
        <v>514</v>
      </c>
      <c r="AY4" s="35" t="s">
        <v>295</v>
      </c>
      <c r="AZ4" s="36">
        <v>150</v>
      </c>
      <c r="BA4" s="36">
        <v>200</v>
      </c>
      <c r="BB4" s="36">
        <v>350</v>
      </c>
      <c r="BC4" s="36">
        <v>450</v>
      </c>
      <c r="BD4" s="12" t="s">
        <v>296</v>
      </c>
      <c r="BE4" s="36">
        <v>1</v>
      </c>
    </row>
    <row r="5" spans="1:57" ht="204" x14ac:dyDescent="0.25">
      <c r="A5" s="1" t="s">
        <v>13</v>
      </c>
      <c r="B5" s="1" t="s">
        <v>29</v>
      </c>
      <c r="C5" s="6" t="s">
        <v>92</v>
      </c>
      <c r="D5" s="6" t="s">
        <v>93</v>
      </c>
      <c r="E5" s="24" t="s">
        <v>174</v>
      </c>
      <c r="F5" s="64" t="s">
        <v>525</v>
      </c>
      <c r="G5" s="1" t="s">
        <v>170</v>
      </c>
      <c r="H5" s="1" t="s">
        <v>43</v>
      </c>
      <c r="I5" s="1" t="s">
        <v>52</v>
      </c>
      <c r="J5" s="1" t="s">
        <v>52</v>
      </c>
      <c r="K5" s="1" t="s">
        <v>56</v>
      </c>
      <c r="L5" s="1" t="s">
        <v>52</v>
      </c>
      <c r="M5" s="1" t="s">
        <v>56</v>
      </c>
      <c r="N5" s="1" t="s">
        <v>56</v>
      </c>
      <c r="O5" s="1" t="s">
        <v>56</v>
      </c>
      <c r="P5" s="1" t="s">
        <v>56</v>
      </c>
      <c r="Q5" s="1" t="s">
        <v>52</v>
      </c>
      <c r="R5" s="1" t="s">
        <v>212</v>
      </c>
      <c r="S5" s="1" t="s">
        <v>208</v>
      </c>
      <c r="T5" s="1" t="s">
        <v>213</v>
      </c>
      <c r="U5" s="1" t="s">
        <v>762</v>
      </c>
      <c r="V5" s="1" t="s">
        <v>214</v>
      </c>
      <c r="W5" s="1" t="s">
        <v>215</v>
      </c>
      <c r="X5" s="1" t="s">
        <v>216</v>
      </c>
      <c r="Y5" s="1" t="s">
        <v>217</v>
      </c>
      <c r="Z5" s="1" t="s">
        <v>218</v>
      </c>
      <c r="AA5" s="1" t="s">
        <v>219</v>
      </c>
      <c r="AB5" s="1" t="s">
        <v>220</v>
      </c>
      <c r="AC5" s="1" t="s">
        <v>221</v>
      </c>
      <c r="AD5" s="1" t="s">
        <v>61</v>
      </c>
      <c r="AE5" s="1" t="s">
        <v>69</v>
      </c>
      <c r="AF5" s="1" t="s">
        <v>61</v>
      </c>
      <c r="AG5" s="1" t="s">
        <v>79</v>
      </c>
      <c r="AH5" s="1" t="s">
        <v>160</v>
      </c>
      <c r="AI5" s="1" t="s">
        <v>89</v>
      </c>
      <c r="AJ5" s="1" t="s">
        <v>61</v>
      </c>
      <c r="AK5" s="1" t="s">
        <v>62</v>
      </c>
      <c r="AL5" s="1" t="s">
        <v>61</v>
      </c>
      <c r="AM5" s="1" t="s">
        <v>61</v>
      </c>
      <c r="AN5" s="1" t="s">
        <v>61</v>
      </c>
      <c r="AO5" s="1" t="s">
        <v>69</v>
      </c>
      <c r="AP5" s="1" t="s">
        <v>61</v>
      </c>
      <c r="AQ5" s="1" t="s">
        <v>79</v>
      </c>
      <c r="AR5" s="1" t="s">
        <v>98</v>
      </c>
      <c r="AS5" s="1" t="s">
        <v>99</v>
      </c>
      <c r="AT5" s="1" t="s">
        <v>89</v>
      </c>
      <c r="AX5" s="37" t="s">
        <v>515</v>
      </c>
      <c r="AY5" s="37" t="s">
        <v>631</v>
      </c>
      <c r="AZ5" s="38">
        <v>200</v>
      </c>
      <c r="BA5" s="38">
        <v>220</v>
      </c>
      <c r="BB5" s="38">
        <v>242</v>
      </c>
      <c r="BC5" s="38">
        <v>266</v>
      </c>
      <c r="BD5" s="11" t="s">
        <v>704</v>
      </c>
      <c r="BE5" s="38">
        <v>4</v>
      </c>
    </row>
    <row r="6" spans="1:57" ht="180" x14ac:dyDescent="0.25">
      <c r="A6" s="1" t="s">
        <v>37</v>
      </c>
      <c r="B6" s="1" t="s">
        <v>27</v>
      </c>
      <c r="C6" s="7" t="s">
        <v>100</v>
      </c>
      <c r="D6" s="6" t="s">
        <v>94</v>
      </c>
      <c r="E6" s="24" t="s">
        <v>175</v>
      </c>
      <c r="F6" s="64" t="s">
        <v>526</v>
      </c>
      <c r="G6" s="1" t="s">
        <v>171</v>
      </c>
      <c r="H6" s="1" t="s">
        <v>44</v>
      </c>
      <c r="I6" s="1" t="s">
        <v>51</v>
      </c>
      <c r="J6" s="1" t="s">
        <v>53</v>
      </c>
      <c r="K6" s="1" t="s">
        <v>53</v>
      </c>
      <c r="L6" s="1" t="s">
        <v>53</v>
      </c>
      <c r="M6" s="1" t="s">
        <v>53</v>
      </c>
      <c r="N6" s="1" t="s">
        <v>53</v>
      </c>
      <c r="O6" s="1" t="s">
        <v>53</v>
      </c>
      <c r="P6" s="1" t="s">
        <v>54</v>
      </c>
      <c r="R6" s="1" t="s">
        <v>58</v>
      </c>
      <c r="S6" s="1" t="s">
        <v>209</v>
      </c>
      <c r="T6" s="1" t="s">
        <v>222</v>
      </c>
      <c r="U6" s="1" t="s">
        <v>223</v>
      </c>
      <c r="V6" s="1" t="s">
        <v>224</v>
      </c>
      <c r="W6" s="1" t="s">
        <v>225</v>
      </c>
      <c r="X6" s="1" t="s">
        <v>226</v>
      </c>
      <c r="Y6" s="1" t="s">
        <v>227</v>
      </c>
      <c r="AA6" s="1" t="s">
        <v>228</v>
      </c>
      <c r="AC6" s="1" t="s">
        <v>229</v>
      </c>
      <c r="AE6" s="1" t="s">
        <v>67</v>
      </c>
      <c r="AF6" s="1" t="s">
        <v>61</v>
      </c>
      <c r="AG6" s="1" t="s">
        <v>80</v>
      </c>
      <c r="AH6" s="1" t="s">
        <v>73</v>
      </c>
      <c r="AI6" s="1" t="s">
        <v>90</v>
      </c>
      <c r="AJ6" s="1" t="s">
        <v>61</v>
      </c>
      <c r="AK6" s="1" t="s">
        <v>63</v>
      </c>
      <c r="AL6" s="1" t="s">
        <v>61</v>
      </c>
      <c r="AO6" s="1" t="s">
        <v>67</v>
      </c>
      <c r="AP6" s="1" t="s">
        <v>61</v>
      </c>
      <c r="AQ6" s="1" t="s">
        <v>80</v>
      </c>
      <c r="AR6" s="1" t="s">
        <v>101</v>
      </c>
      <c r="AS6" s="1" t="s">
        <v>102</v>
      </c>
      <c r="AT6" s="1" t="s">
        <v>90</v>
      </c>
      <c r="AX6" s="35" t="s">
        <v>516</v>
      </c>
      <c r="AY6" s="35" t="s">
        <v>632</v>
      </c>
      <c r="AZ6" s="36">
        <v>10</v>
      </c>
      <c r="BA6" s="36">
        <v>20</v>
      </c>
      <c r="BB6" s="36">
        <v>30</v>
      </c>
      <c r="BC6" s="36">
        <v>40</v>
      </c>
      <c r="BD6" s="12" t="s">
        <v>705</v>
      </c>
      <c r="BE6" s="36">
        <v>5</v>
      </c>
    </row>
    <row r="7" spans="1:57" ht="153" x14ac:dyDescent="0.25">
      <c r="A7" s="1" t="s">
        <v>6</v>
      </c>
      <c r="B7" s="1" t="s">
        <v>28</v>
      </c>
      <c r="C7" s="8" t="s">
        <v>163</v>
      </c>
      <c r="D7" s="6" t="s">
        <v>95</v>
      </c>
      <c r="E7" s="24" t="s">
        <v>196</v>
      </c>
      <c r="F7" s="64" t="s">
        <v>627</v>
      </c>
      <c r="G7" s="1" t="s">
        <v>172</v>
      </c>
      <c r="H7" s="1" t="s">
        <v>512</v>
      </c>
      <c r="P7" s="1" t="s">
        <v>55</v>
      </c>
      <c r="R7" s="1" t="s">
        <v>57</v>
      </c>
      <c r="S7" s="1" t="s">
        <v>210</v>
      </c>
      <c r="T7" s="1" t="s">
        <v>230</v>
      </c>
      <c r="U7" s="1" t="s">
        <v>231</v>
      </c>
      <c r="Y7" s="1" t="s">
        <v>232</v>
      </c>
      <c r="AA7" s="1" t="s">
        <v>233</v>
      </c>
      <c r="AC7" s="1" t="s">
        <v>234</v>
      </c>
      <c r="AE7" s="1" t="s">
        <v>70</v>
      </c>
      <c r="AF7" s="1" t="s">
        <v>61</v>
      </c>
      <c r="AH7" s="1" t="s">
        <v>161</v>
      </c>
      <c r="AJ7" s="1" t="s">
        <v>61</v>
      </c>
      <c r="AK7" s="1" t="s">
        <v>64</v>
      </c>
      <c r="AL7" s="1" t="s">
        <v>61</v>
      </c>
      <c r="AO7" s="1" t="s">
        <v>70</v>
      </c>
      <c r="AP7" s="1" t="s">
        <v>61</v>
      </c>
      <c r="AR7" s="1" t="s">
        <v>103</v>
      </c>
      <c r="AS7" s="1" t="s">
        <v>104</v>
      </c>
      <c r="AX7" s="37" t="s">
        <v>517</v>
      </c>
      <c r="AY7" s="37" t="s">
        <v>633</v>
      </c>
      <c r="AZ7" s="38">
        <v>80</v>
      </c>
      <c r="BA7" s="38">
        <v>100</v>
      </c>
      <c r="BB7" s="38">
        <v>110</v>
      </c>
      <c r="BC7" s="38">
        <v>120</v>
      </c>
      <c r="BD7" s="11" t="s">
        <v>706</v>
      </c>
      <c r="BE7" s="38">
        <v>6</v>
      </c>
    </row>
    <row r="8" spans="1:57" ht="216" x14ac:dyDescent="0.25">
      <c r="A8" s="1" t="s">
        <v>8</v>
      </c>
      <c r="C8" s="10" t="s">
        <v>166</v>
      </c>
      <c r="D8" s="7" t="s">
        <v>162</v>
      </c>
      <c r="E8" s="24" t="s">
        <v>176</v>
      </c>
      <c r="F8" s="64" t="s">
        <v>527</v>
      </c>
      <c r="G8" s="1" t="s">
        <v>173</v>
      </c>
      <c r="H8" s="1" t="s">
        <v>50</v>
      </c>
      <c r="S8" s="1" t="s">
        <v>211</v>
      </c>
      <c r="U8" s="1" t="s">
        <v>760</v>
      </c>
      <c r="Y8" s="1" t="s">
        <v>235</v>
      </c>
      <c r="AA8" s="1" t="s">
        <v>236</v>
      </c>
      <c r="AC8" s="1" t="s">
        <v>237</v>
      </c>
      <c r="AE8" s="1" t="s">
        <v>68</v>
      </c>
      <c r="AF8" s="1" t="s">
        <v>61</v>
      </c>
      <c r="AH8" s="1" t="s">
        <v>152</v>
      </c>
      <c r="AJ8" s="1" t="s">
        <v>61</v>
      </c>
      <c r="AK8" s="1" t="s">
        <v>65</v>
      </c>
      <c r="AL8" s="1" t="s">
        <v>61</v>
      </c>
      <c r="AO8" s="1" t="s">
        <v>68</v>
      </c>
      <c r="AP8" s="1" t="s">
        <v>61</v>
      </c>
      <c r="AR8" s="1" t="s">
        <v>105</v>
      </c>
      <c r="AS8" s="1" t="s">
        <v>106</v>
      </c>
      <c r="AX8" s="35" t="s">
        <v>518</v>
      </c>
      <c r="AY8" s="35" t="s">
        <v>634</v>
      </c>
      <c r="AZ8" s="36">
        <v>0</v>
      </c>
      <c r="BA8" s="36">
        <v>300</v>
      </c>
      <c r="BB8" s="36">
        <v>300</v>
      </c>
      <c r="BC8" s="36">
        <v>300</v>
      </c>
      <c r="BD8" s="12" t="s">
        <v>310</v>
      </c>
      <c r="BE8" s="36">
        <v>7</v>
      </c>
    </row>
    <row r="9" spans="1:57" ht="132" x14ac:dyDescent="0.25">
      <c r="A9" s="1" t="s">
        <v>19</v>
      </c>
      <c r="C9" s="25"/>
      <c r="D9" s="8" t="s">
        <v>164</v>
      </c>
      <c r="E9" s="24" t="s">
        <v>177</v>
      </c>
      <c r="F9" s="64" t="s">
        <v>528</v>
      </c>
      <c r="H9" s="1" t="s">
        <v>45</v>
      </c>
      <c r="S9" s="1" t="s">
        <v>60</v>
      </c>
      <c r="U9" s="1" t="s">
        <v>761</v>
      </c>
      <c r="Y9" s="1" t="s">
        <v>238</v>
      </c>
      <c r="AC9" s="1" t="s">
        <v>239</v>
      </c>
      <c r="AH9" s="1" t="s">
        <v>153</v>
      </c>
      <c r="AJ9" s="1" t="s">
        <v>61</v>
      </c>
      <c r="AK9" s="1" t="s">
        <v>66</v>
      </c>
      <c r="AL9" s="1" t="s">
        <v>61</v>
      </c>
      <c r="AR9" s="1" t="s">
        <v>74</v>
      </c>
      <c r="AS9" s="1" t="s">
        <v>107</v>
      </c>
      <c r="AX9" s="37" t="s">
        <v>519</v>
      </c>
      <c r="AY9" s="37" t="s">
        <v>635</v>
      </c>
      <c r="AZ9" s="38">
        <v>7</v>
      </c>
      <c r="BA9" s="38">
        <v>14</v>
      </c>
      <c r="BB9" s="38">
        <v>21</v>
      </c>
      <c r="BC9" s="38">
        <v>28</v>
      </c>
      <c r="BD9" s="11" t="s">
        <v>316</v>
      </c>
      <c r="BE9" s="38">
        <v>8</v>
      </c>
    </row>
    <row r="10" spans="1:57" ht="178.5" x14ac:dyDescent="0.25">
      <c r="A10" s="1" t="s">
        <v>14</v>
      </c>
      <c r="C10" s="25"/>
      <c r="D10" s="8" t="s">
        <v>165</v>
      </c>
      <c r="E10" s="24" t="s">
        <v>197</v>
      </c>
      <c r="F10" s="64" t="s">
        <v>529</v>
      </c>
      <c r="H10" s="1" t="s">
        <v>46</v>
      </c>
      <c r="U10" s="1" t="s">
        <v>240</v>
      </c>
      <c r="Y10" s="1" t="s">
        <v>241</v>
      </c>
      <c r="AH10" s="1" t="s">
        <v>145</v>
      </c>
      <c r="AR10" s="1" t="s">
        <v>108</v>
      </c>
      <c r="AS10" s="1" t="s">
        <v>109</v>
      </c>
      <c r="AX10" s="35" t="s">
        <v>520</v>
      </c>
      <c r="AY10" s="35" t="s">
        <v>636</v>
      </c>
      <c r="AZ10" s="36">
        <v>15</v>
      </c>
      <c r="BA10" s="36">
        <v>17</v>
      </c>
      <c r="BB10" s="36">
        <v>19</v>
      </c>
      <c r="BC10" s="36">
        <v>21</v>
      </c>
      <c r="BD10" s="12" t="s">
        <v>327</v>
      </c>
      <c r="BE10" s="36">
        <v>9</v>
      </c>
    </row>
    <row r="11" spans="1:57" ht="228" x14ac:dyDescent="0.25">
      <c r="A11" s="1" t="s">
        <v>16</v>
      </c>
      <c r="C11" s="25"/>
      <c r="D11" s="9" t="s">
        <v>167</v>
      </c>
      <c r="E11" s="24" t="s">
        <v>178</v>
      </c>
      <c r="F11" s="64" t="s">
        <v>530</v>
      </c>
      <c r="H11" s="1" t="s">
        <v>47</v>
      </c>
      <c r="U11" s="1" t="s">
        <v>242</v>
      </c>
      <c r="Y11" s="1" t="s">
        <v>243</v>
      </c>
      <c r="AH11" s="1" t="s">
        <v>246</v>
      </c>
      <c r="AR11" s="1" t="s">
        <v>37</v>
      </c>
      <c r="AS11" s="1" t="s">
        <v>110</v>
      </c>
      <c r="AX11" s="37" t="s">
        <v>521</v>
      </c>
      <c r="AY11" s="37" t="s">
        <v>344</v>
      </c>
      <c r="AZ11" s="38" t="s">
        <v>703</v>
      </c>
      <c r="BA11" s="38" t="s">
        <v>703</v>
      </c>
      <c r="BB11" s="38">
        <v>60</v>
      </c>
      <c r="BC11" s="38">
        <v>100</v>
      </c>
      <c r="BD11" s="11" t="s">
        <v>345</v>
      </c>
      <c r="BE11" s="38">
        <v>10</v>
      </c>
    </row>
    <row r="12" spans="1:57" ht="180" x14ac:dyDescent="0.25">
      <c r="A12" s="1" t="s">
        <v>12</v>
      </c>
      <c r="C12" s="25"/>
      <c r="D12" s="9" t="s">
        <v>168</v>
      </c>
      <c r="E12" s="24" t="s">
        <v>179</v>
      </c>
      <c r="F12" s="64" t="s">
        <v>531</v>
      </c>
      <c r="H12" s="1" t="s">
        <v>48</v>
      </c>
      <c r="U12" s="1" t="s">
        <v>244</v>
      </c>
      <c r="Y12" s="1" t="s">
        <v>245</v>
      </c>
      <c r="AH12" s="1" t="s">
        <v>135</v>
      </c>
      <c r="AR12" s="1" t="s">
        <v>111</v>
      </c>
      <c r="AS12" s="1" t="s">
        <v>112</v>
      </c>
      <c r="AX12" s="35" t="s">
        <v>522</v>
      </c>
      <c r="AY12" s="36" t="s">
        <v>637</v>
      </c>
      <c r="AZ12" s="36" t="s">
        <v>703</v>
      </c>
      <c r="BA12" s="36" t="s">
        <v>703</v>
      </c>
      <c r="BB12" s="36">
        <v>25</v>
      </c>
      <c r="BC12" s="36">
        <v>30</v>
      </c>
      <c r="BD12" s="12" t="s">
        <v>707</v>
      </c>
      <c r="BE12" s="36">
        <v>12</v>
      </c>
    </row>
    <row r="13" spans="1:57" ht="168" x14ac:dyDescent="0.25">
      <c r="A13" s="1" t="s">
        <v>24</v>
      </c>
      <c r="C13" s="25"/>
      <c r="D13" s="25"/>
      <c r="E13" s="24" t="s">
        <v>180</v>
      </c>
      <c r="F13" s="64" t="s">
        <v>617</v>
      </c>
      <c r="H13" s="1" t="s">
        <v>49</v>
      </c>
      <c r="U13" s="1" t="s">
        <v>766</v>
      </c>
      <c r="Y13" s="1" t="s">
        <v>247</v>
      </c>
      <c r="AH13" s="1" t="s">
        <v>136</v>
      </c>
      <c r="AR13" s="1" t="s">
        <v>38</v>
      </c>
      <c r="AS13" s="1" t="s">
        <v>113</v>
      </c>
      <c r="AX13" s="37" t="s">
        <v>523</v>
      </c>
      <c r="AY13" s="37" t="s">
        <v>369</v>
      </c>
      <c r="AZ13" s="38">
        <v>6.5</v>
      </c>
      <c r="BA13" s="38">
        <v>6.25</v>
      </c>
      <c r="BB13" s="38">
        <v>6</v>
      </c>
      <c r="BC13" s="38">
        <v>5.75</v>
      </c>
      <c r="BD13" s="11" t="s">
        <v>370</v>
      </c>
      <c r="BE13" s="38">
        <v>13</v>
      </c>
    </row>
    <row r="14" spans="1:57" ht="144" x14ac:dyDescent="0.25">
      <c r="A14" s="1" t="s">
        <v>15</v>
      </c>
      <c r="C14" s="25"/>
      <c r="D14" s="25"/>
      <c r="E14" s="26" t="s">
        <v>181</v>
      </c>
      <c r="F14" s="64" t="s">
        <v>618</v>
      </c>
      <c r="U14" s="1" t="s">
        <v>248</v>
      </c>
      <c r="Y14" s="1" t="s">
        <v>249</v>
      </c>
      <c r="AH14" s="1" t="s">
        <v>137</v>
      </c>
      <c r="AR14" s="1" t="s">
        <v>114</v>
      </c>
      <c r="AX14" s="35" t="s">
        <v>524</v>
      </c>
      <c r="AY14" s="35" t="s">
        <v>638</v>
      </c>
      <c r="AZ14" s="36">
        <v>0</v>
      </c>
      <c r="BA14" s="36">
        <v>20</v>
      </c>
      <c r="BB14" s="36">
        <v>100</v>
      </c>
      <c r="BC14" s="36" t="s">
        <v>703</v>
      </c>
      <c r="BD14" s="12" t="s">
        <v>371</v>
      </c>
      <c r="BE14" s="36">
        <v>14</v>
      </c>
    </row>
    <row r="15" spans="1:57" ht="216" x14ac:dyDescent="0.25">
      <c r="A15" s="1" t="s">
        <v>20</v>
      </c>
      <c r="C15" s="25"/>
      <c r="D15" s="25"/>
      <c r="E15" s="26" t="s">
        <v>182</v>
      </c>
      <c r="F15" s="64" t="s">
        <v>514</v>
      </c>
      <c r="U15" s="1" t="s">
        <v>250</v>
      </c>
      <c r="Y15" s="1" t="s">
        <v>251</v>
      </c>
      <c r="AH15" s="1" t="s">
        <v>138</v>
      </c>
      <c r="AR15" s="1" t="s">
        <v>115</v>
      </c>
      <c r="AX15" s="37" t="s">
        <v>525</v>
      </c>
      <c r="AY15" s="37" t="s">
        <v>284</v>
      </c>
      <c r="AZ15" s="38">
        <v>25</v>
      </c>
      <c r="BA15" s="38">
        <v>50</v>
      </c>
      <c r="BB15" s="38">
        <v>75</v>
      </c>
      <c r="BC15" s="38">
        <v>100</v>
      </c>
      <c r="BD15" s="11" t="s">
        <v>285</v>
      </c>
      <c r="BE15" s="38">
        <v>15</v>
      </c>
    </row>
    <row r="16" spans="1:57" ht="192" x14ac:dyDescent="0.25">
      <c r="A16" s="1" t="s">
        <v>21</v>
      </c>
      <c r="C16" s="25"/>
      <c r="D16" s="25"/>
      <c r="E16" s="26" t="s">
        <v>198</v>
      </c>
      <c r="F16" s="64" t="s">
        <v>532</v>
      </c>
      <c r="U16" s="1" t="s">
        <v>252</v>
      </c>
      <c r="Y16" s="1" t="s">
        <v>253</v>
      </c>
      <c r="AH16" s="1" t="s">
        <v>139</v>
      </c>
      <c r="AR16" s="1" t="s">
        <v>116</v>
      </c>
      <c r="AX16" s="58" t="s">
        <v>526</v>
      </c>
      <c r="AY16" s="35" t="s">
        <v>639</v>
      </c>
      <c r="AZ16" s="36">
        <v>10</v>
      </c>
      <c r="BA16" s="36">
        <v>25</v>
      </c>
      <c r="BB16" s="36">
        <v>40</v>
      </c>
      <c r="BC16" s="36">
        <v>50</v>
      </c>
      <c r="BD16" s="12" t="s">
        <v>286</v>
      </c>
      <c r="BE16" s="36">
        <v>16</v>
      </c>
    </row>
    <row r="17" spans="1:57" ht="168" x14ac:dyDescent="0.25">
      <c r="A17" s="1" t="s">
        <v>17</v>
      </c>
      <c r="C17" s="25"/>
      <c r="D17" s="25"/>
      <c r="E17" s="26" t="s">
        <v>183</v>
      </c>
      <c r="F17" s="64" t="s">
        <v>533</v>
      </c>
      <c r="U17" s="1" t="s">
        <v>765</v>
      </c>
      <c r="Y17" s="1" t="s">
        <v>254</v>
      </c>
      <c r="AH17" s="1" t="s">
        <v>140</v>
      </c>
      <c r="AR17" s="1" t="s">
        <v>117</v>
      </c>
      <c r="AX17" s="37" t="s">
        <v>527</v>
      </c>
      <c r="AY17" s="37" t="s">
        <v>287</v>
      </c>
      <c r="AZ17" s="38">
        <v>75</v>
      </c>
      <c r="BA17" s="38">
        <v>142</v>
      </c>
      <c r="BB17" s="38">
        <v>200</v>
      </c>
      <c r="BC17" s="38">
        <v>300</v>
      </c>
      <c r="BD17" s="11" t="s">
        <v>288</v>
      </c>
      <c r="BE17" s="38">
        <v>17</v>
      </c>
    </row>
    <row r="18" spans="1:57" ht="156" x14ac:dyDescent="0.25">
      <c r="A18" s="1" t="s">
        <v>25</v>
      </c>
      <c r="C18" s="25"/>
      <c r="D18" s="25"/>
      <c r="E18" s="26" t="s">
        <v>184</v>
      </c>
      <c r="F18" s="64" t="s">
        <v>534</v>
      </c>
      <c r="U18" s="1" t="s">
        <v>255</v>
      </c>
      <c r="Y18" s="1" t="s">
        <v>256</v>
      </c>
      <c r="AH18" s="1" t="s">
        <v>147</v>
      </c>
      <c r="AR18" s="1" t="s">
        <v>118</v>
      </c>
      <c r="AX18" s="12" t="s">
        <v>528</v>
      </c>
      <c r="AY18" s="35" t="s">
        <v>289</v>
      </c>
      <c r="AZ18" s="36">
        <v>450</v>
      </c>
      <c r="BA18" s="36">
        <v>450</v>
      </c>
      <c r="BB18" s="36">
        <v>450</v>
      </c>
      <c r="BC18" s="36">
        <v>450</v>
      </c>
      <c r="BD18" s="12" t="s">
        <v>708</v>
      </c>
      <c r="BE18" s="36">
        <v>18</v>
      </c>
    </row>
    <row r="19" spans="1:57" ht="114.75" x14ac:dyDescent="0.25">
      <c r="A19" s="1" t="s">
        <v>36</v>
      </c>
      <c r="D19" s="25"/>
      <c r="E19" s="26" t="s">
        <v>185</v>
      </c>
      <c r="F19" s="64" t="s">
        <v>535</v>
      </c>
      <c r="U19" s="1" t="s">
        <v>257</v>
      </c>
      <c r="Y19" s="1" t="s">
        <v>258</v>
      </c>
      <c r="AH19" s="1" t="s">
        <v>150</v>
      </c>
      <c r="AR19" s="1" t="s">
        <v>119</v>
      </c>
      <c r="AX19" s="11" t="s">
        <v>529</v>
      </c>
      <c r="AY19" s="37" t="s">
        <v>640</v>
      </c>
      <c r="AZ19" s="38">
        <v>40</v>
      </c>
      <c r="BA19" s="38">
        <v>80</v>
      </c>
      <c r="BB19" s="38">
        <v>120</v>
      </c>
      <c r="BC19" s="38">
        <v>160</v>
      </c>
      <c r="BD19" s="11" t="s">
        <v>709</v>
      </c>
      <c r="BE19" s="38">
        <v>19</v>
      </c>
    </row>
    <row r="20" spans="1:57" ht="89.25" x14ac:dyDescent="0.25">
      <c r="A20" s="1" t="s">
        <v>35</v>
      </c>
      <c r="D20" s="25"/>
      <c r="E20" s="28" t="s">
        <v>186</v>
      </c>
      <c r="F20" s="64" t="s">
        <v>536</v>
      </c>
      <c r="U20" s="1" t="s">
        <v>259</v>
      </c>
      <c r="Y20" s="27" t="s">
        <v>260</v>
      </c>
      <c r="AH20" s="1" t="s">
        <v>149</v>
      </c>
      <c r="AR20" s="1" t="s">
        <v>75</v>
      </c>
      <c r="AX20" s="35" t="s">
        <v>530</v>
      </c>
      <c r="AY20" s="35" t="s">
        <v>290</v>
      </c>
      <c r="AZ20" s="36">
        <v>60</v>
      </c>
      <c r="BA20" s="36">
        <v>180</v>
      </c>
      <c r="BB20" s="36">
        <v>180</v>
      </c>
      <c r="BC20" s="36">
        <v>180</v>
      </c>
      <c r="BD20" s="12" t="s">
        <v>291</v>
      </c>
      <c r="BE20" s="36">
        <v>20</v>
      </c>
    </row>
    <row r="21" spans="1:57" ht="156" x14ac:dyDescent="0.25">
      <c r="A21" s="1" t="s">
        <v>18</v>
      </c>
      <c r="E21" s="28" t="s">
        <v>187</v>
      </c>
      <c r="F21" s="64" t="s">
        <v>537</v>
      </c>
      <c r="Y21" s="1" t="s">
        <v>261</v>
      </c>
      <c r="AH21" s="1" t="s">
        <v>151</v>
      </c>
      <c r="AR21" s="1" t="s">
        <v>120</v>
      </c>
      <c r="AX21" s="11" t="s">
        <v>531</v>
      </c>
      <c r="AY21" s="37" t="s">
        <v>641</v>
      </c>
      <c r="AZ21" s="38">
        <v>25</v>
      </c>
      <c r="BA21" s="38">
        <v>50</v>
      </c>
      <c r="BB21" s="38">
        <v>75</v>
      </c>
      <c r="BC21" s="38">
        <v>100</v>
      </c>
      <c r="BD21" s="11" t="s">
        <v>292</v>
      </c>
      <c r="BE21" s="38">
        <v>21</v>
      </c>
    </row>
    <row r="22" spans="1:57" ht="76.5" x14ac:dyDescent="0.25">
      <c r="A22" s="1" t="s">
        <v>23</v>
      </c>
      <c r="E22" s="28" t="s">
        <v>188</v>
      </c>
      <c r="F22" s="64" t="s">
        <v>609</v>
      </c>
      <c r="Y22" s="1" t="s">
        <v>262</v>
      </c>
      <c r="AH22" s="1" t="s">
        <v>264</v>
      </c>
      <c r="AR22" s="1" t="s">
        <v>121</v>
      </c>
      <c r="AX22" s="35" t="s">
        <v>532</v>
      </c>
      <c r="AY22" s="35" t="s">
        <v>293</v>
      </c>
      <c r="AZ22" s="36">
        <v>25</v>
      </c>
      <c r="BA22" s="36">
        <v>44</v>
      </c>
      <c r="BB22" s="36">
        <v>44</v>
      </c>
      <c r="BC22" s="36">
        <v>44</v>
      </c>
      <c r="BD22" s="12" t="s">
        <v>294</v>
      </c>
      <c r="BE22" s="36">
        <v>22</v>
      </c>
    </row>
    <row r="23" spans="1:57" ht="180" x14ac:dyDescent="0.25">
      <c r="A23" s="1" t="s">
        <v>22</v>
      </c>
      <c r="E23" s="28" t="s">
        <v>189</v>
      </c>
      <c r="F23" s="64" t="s">
        <v>610</v>
      </c>
      <c r="Y23" s="1" t="s">
        <v>263</v>
      </c>
      <c r="AH23" s="1" t="s">
        <v>142</v>
      </c>
      <c r="AR23" s="1" t="s">
        <v>122</v>
      </c>
      <c r="AX23" s="37" t="s">
        <v>533</v>
      </c>
      <c r="AY23" s="37" t="s">
        <v>297</v>
      </c>
      <c r="AZ23" s="38">
        <v>18</v>
      </c>
      <c r="BA23" s="38">
        <v>25</v>
      </c>
      <c r="BB23" s="38">
        <v>30</v>
      </c>
      <c r="BC23" s="38">
        <v>35</v>
      </c>
      <c r="BD23" s="11" t="s">
        <v>298</v>
      </c>
      <c r="BE23" s="38">
        <v>23</v>
      </c>
    </row>
    <row r="24" spans="1:57" ht="144" x14ac:dyDescent="0.25">
      <c r="A24" s="1" t="s">
        <v>38</v>
      </c>
      <c r="E24" s="28" t="s">
        <v>190</v>
      </c>
      <c r="F24" s="64" t="s">
        <v>538</v>
      </c>
      <c r="Y24" s="1" t="s">
        <v>265</v>
      </c>
      <c r="AH24" s="1" t="s">
        <v>143</v>
      </c>
      <c r="AR24" s="1" t="s">
        <v>123</v>
      </c>
      <c r="AX24" s="12" t="s">
        <v>534</v>
      </c>
      <c r="AY24" s="35" t="s">
        <v>642</v>
      </c>
      <c r="AZ24" s="36">
        <v>0</v>
      </c>
      <c r="BA24" s="36">
        <v>0</v>
      </c>
      <c r="BB24" s="36">
        <v>0</v>
      </c>
      <c r="BC24" s="36">
        <v>100</v>
      </c>
      <c r="BD24" s="12" t="s">
        <v>299</v>
      </c>
      <c r="BE24" s="36">
        <v>24</v>
      </c>
    </row>
    <row r="25" spans="1:57" ht="168" x14ac:dyDescent="0.25">
      <c r="A25" s="1" t="s">
        <v>9</v>
      </c>
      <c r="E25" s="28" t="s">
        <v>191</v>
      </c>
      <c r="F25" s="64" t="s">
        <v>539</v>
      </c>
      <c r="Y25" s="1" t="s">
        <v>266</v>
      </c>
      <c r="AH25" s="1" t="s">
        <v>144</v>
      </c>
      <c r="AR25" s="1" t="s">
        <v>124</v>
      </c>
      <c r="AX25" s="11" t="s">
        <v>535</v>
      </c>
      <c r="AY25" s="37" t="s">
        <v>643</v>
      </c>
      <c r="AZ25" s="38">
        <v>30</v>
      </c>
      <c r="BA25" s="38">
        <v>70</v>
      </c>
      <c r="BB25" s="38">
        <v>100</v>
      </c>
      <c r="BC25" s="38" t="s">
        <v>703</v>
      </c>
      <c r="BD25" s="11" t="s">
        <v>300</v>
      </c>
      <c r="BE25" s="38">
        <v>25</v>
      </c>
    </row>
    <row r="26" spans="1:57" ht="89.25" x14ac:dyDescent="0.25">
      <c r="A26" s="1" t="s">
        <v>7</v>
      </c>
      <c r="E26" s="29" t="s">
        <v>192</v>
      </c>
      <c r="F26" s="64" t="s">
        <v>540</v>
      </c>
      <c r="Y26" s="1" t="s">
        <v>267</v>
      </c>
      <c r="AH26" s="1" t="s">
        <v>134</v>
      </c>
      <c r="AR26" s="1" t="s">
        <v>125</v>
      </c>
      <c r="AX26" s="12" t="s">
        <v>536</v>
      </c>
      <c r="AY26" s="35" t="s">
        <v>644</v>
      </c>
      <c r="AZ26" s="36">
        <v>30</v>
      </c>
      <c r="BA26" s="36">
        <v>50</v>
      </c>
      <c r="BB26" s="36">
        <v>70</v>
      </c>
      <c r="BC26" s="36">
        <v>100</v>
      </c>
      <c r="BD26" s="12" t="s">
        <v>301</v>
      </c>
      <c r="BE26" s="36">
        <v>26</v>
      </c>
    </row>
    <row r="27" spans="1:57" ht="76.5" x14ac:dyDescent="0.25">
      <c r="A27" s="1" t="s">
        <v>85</v>
      </c>
      <c r="E27" s="29" t="s">
        <v>193</v>
      </c>
      <c r="F27" s="64" t="s">
        <v>515</v>
      </c>
      <c r="Y27" s="1" t="s">
        <v>268</v>
      </c>
      <c r="AH27" s="1" t="s">
        <v>270</v>
      </c>
      <c r="AR27" s="1" t="s">
        <v>126</v>
      </c>
      <c r="AX27" s="37" t="s">
        <v>537</v>
      </c>
      <c r="AY27" s="37" t="s">
        <v>302</v>
      </c>
      <c r="AZ27" s="38">
        <v>1</v>
      </c>
      <c r="BA27" s="38">
        <v>3</v>
      </c>
      <c r="BB27" s="38">
        <v>6</v>
      </c>
      <c r="BC27" s="38">
        <v>10</v>
      </c>
      <c r="BD27" s="11" t="s">
        <v>303</v>
      </c>
      <c r="BE27" s="38">
        <v>28</v>
      </c>
    </row>
    <row r="28" spans="1:57" ht="132" x14ac:dyDescent="0.25">
      <c r="A28" s="1" t="s">
        <v>10</v>
      </c>
      <c r="E28" s="29" t="s">
        <v>199</v>
      </c>
      <c r="F28" s="64" t="s">
        <v>541</v>
      </c>
      <c r="Y28" s="1" t="s">
        <v>269</v>
      </c>
      <c r="AH28" s="1" t="s">
        <v>272</v>
      </c>
      <c r="AR28" s="1" t="s">
        <v>127</v>
      </c>
      <c r="AX28" s="35" t="s">
        <v>538</v>
      </c>
      <c r="AY28" s="35" t="s">
        <v>645</v>
      </c>
      <c r="AZ28" s="36">
        <v>1</v>
      </c>
      <c r="BA28" s="36">
        <v>2</v>
      </c>
      <c r="BB28" s="36">
        <v>2</v>
      </c>
      <c r="BC28" s="36">
        <v>2</v>
      </c>
      <c r="BD28" s="12" t="s">
        <v>304</v>
      </c>
      <c r="BE28" s="36">
        <v>29</v>
      </c>
    </row>
    <row r="29" spans="1:57" ht="120" x14ac:dyDescent="0.25">
      <c r="A29" s="1" t="s">
        <v>11</v>
      </c>
      <c r="E29" s="29" t="s">
        <v>194</v>
      </c>
      <c r="F29" s="64" t="s">
        <v>542</v>
      </c>
      <c r="Y29" s="1" t="s">
        <v>271</v>
      </c>
      <c r="AH29" s="1" t="s">
        <v>274</v>
      </c>
      <c r="AR29" s="1" t="s">
        <v>128</v>
      </c>
      <c r="AX29" s="37" t="s">
        <v>539</v>
      </c>
      <c r="AY29" s="37" t="s">
        <v>646</v>
      </c>
      <c r="AZ29" s="38">
        <v>80</v>
      </c>
      <c r="BA29" s="38">
        <v>150</v>
      </c>
      <c r="BB29" s="38">
        <v>170</v>
      </c>
      <c r="BC29" s="38">
        <v>180</v>
      </c>
      <c r="BD29" s="11" t="s">
        <v>710</v>
      </c>
      <c r="BE29" s="38">
        <v>30</v>
      </c>
    </row>
    <row r="30" spans="1:57" ht="108" x14ac:dyDescent="0.25">
      <c r="A30" s="1" t="s">
        <v>39</v>
      </c>
      <c r="E30" s="29" t="s">
        <v>195</v>
      </c>
      <c r="F30" s="64" t="s">
        <v>516</v>
      </c>
      <c r="Y30" s="1" t="s">
        <v>273</v>
      </c>
      <c r="AH30" s="1" t="s">
        <v>159</v>
      </c>
      <c r="AR30" s="1" t="s">
        <v>129</v>
      </c>
      <c r="AX30" s="35" t="s">
        <v>540</v>
      </c>
      <c r="AY30" s="35" t="s">
        <v>305</v>
      </c>
      <c r="AZ30" s="36">
        <v>3700</v>
      </c>
      <c r="BA30" s="36">
        <v>3800</v>
      </c>
      <c r="BB30" s="36">
        <v>3900</v>
      </c>
      <c r="BC30" s="36">
        <v>4000</v>
      </c>
      <c r="BD30" s="12" t="s">
        <v>306</v>
      </c>
      <c r="BE30" s="36">
        <v>31</v>
      </c>
    </row>
    <row r="31" spans="1:57" ht="192" x14ac:dyDescent="0.25">
      <c r="A31" s="1" t="s">
        <v>275</v>
      </c>
      <c r="E31" s="25"/>
      <c r="F31" s="64" t="s">
        <v>517</v>
      </c>
      <c r="Y31" s="1" t="s">
        <v>276</v>
      </c>
      <c r="AH31" s="1" t="s">
        <v>108</v>
      </c>
      <c r="AR31" s="1" t="s">
        <v>130</v>
      </c>
      <c r="AX31" s="37" t="s">
        <v>541</v>
      </c>
      <c r="AY31" s="37" t="s">
        <v>307</v>
      </c>
      <c r="AZ31" s="38">
        <v>5</v>
      </c>
      <c r="BA31" s="38">
        <v>15</v>
      </c>
      <c r="BB31" s="38">
        <v>25</v>
      </c>
      <c r="BC31" s="38">
        <v>30</v>
      </c>
      <c r="BD31" s="11" t="s">
        <v>711</v>
      </c>
      <c r="BE31" s="38">
        <v>32</v>
      </c>
    </row>
    <row r="32" spans="1:57" ht="216" x14ac:dyDescent="0.25">
      <c r="A32" s="1" t="s">
        <v>763</v>
      </c>
      <c r="E32" s="25"/>
      <c r="F32" s="64" t="s">
        <v>518</v>
      </c>
      <c r="AH32" s="1" t="s">
        <v>38</v>
      </c>
      <c r="AR32" s="1" t="s">
        <v>131</v>
      </c>
      <c r="AX32" s="35" t="s">
        <v>542</v>
      </c>
      <c r="AY32" s="35" t="s">
        <v>308</v>
      </c>
      <c r="AZ32" s="36">
        <v>50</v>
      </c>
      <c r="BA32" s="36">
        <v>130</v>
      </c>
      <c r="BB32" s="36">
        <v>250</v>
      </c>
      <c r="BC32" s="36">
        <v>350</v>
      </c>
      <c r="BD32" s="12" t="s">
        <v>309</v>
      </c>
      <c r="BE32" s="36">
        <v>33</v>
      </c>
    </row>
    <row r="33" spans="1:57" ht="156" x14ac:dyDescent="0.25">
      <c r="A33" s="1" t="s">
        <v>71</v>
      </c>
      <c r="E33" s="25"/>
      <c r="F33" s="64" t="s">
        <v>543</v>
      </c>
      <c r="AH33" s="1" t="s">
        <v>105</v>
      </c>
      <c r="AR33" s="1" t="s">
        <v>132</v>
      </c>
      <c r="AX33" s="37" t="s">
        <v>543</v>
      </c>
      <c r="AY33" s="37" t="s">
        <v>311</v>
      </c>
      <c r="AZ33" s="38">
        <v>75</v>
      </c>
      <c r="BA33" s="38">
        <v>80</v>
      </c>
      <c r="BB33" s="38">
        <v>90</v>
      </c>
      <c r="BC33" s="38">
        <v>95</v>
      </c>
      <c r="BD33" s="11" t="s">
        <v>712</v>
      </c>
      <c r="BE33" s="38">
        <v>34</v>
      </c>
    </row>
    <row r="34" spans="1:57" ht="120" x14ac:dyDescent="0.25">
      <c r="E34" s="25"/>
      <c r="F34" s="64" t="s">
        <v>544</v>
      </c>
      <c r="AH34" s="1" t="s">
        <v>103</v>
      </c>
      <c r="AR34" s="1" t="s">
        <v>133</v>
      </c>
      <c r="AX34" s="35" t="s">
        <v>544</v>
      </c>
      <c r="AY34" s="35" t="s">
        <v>312</v>
      </c>
      <c r="AZ34" s="36">
        <v>0</v>
      </c>
      <c r="BA34" s="36">
        <v>5</v>
      </c>
      <c r="BB34" s="36">
        <v>10</v>
      </c>
      <c r="BC34" s="36">
        <v>15</v>
      </c>
      <c r="BD34" s="12" t="s">
        <v>713</v>
      </c>
      <c r="BE34" s="36">
        <v>35</v>
      </c>
    </row>
    <row r="35" spans="1:57" ht="180" x14ac:dyDescent="0.25">
      <c r="A35" s="1">
        <v>2025</v>
      </c>
      <c r="F35" s="64" t="s">
        <v>545</v>
      </c>
      <c r="AH35" s="1" t="s">
        <v>74</v>
      </c>
      <c r="AR35" s="1" t="s">
        <v>134</v>
      </c>
      <c r="AX35" s="11" t="s">
        <v>545</v>
      </c>
      <c r="AY35" s="37" t="s">
        <v>647</v>
      </c>
      <c r="AZ35" s="38">
        <v>1</v>
      </c>
      <c r="BA35" s="38">
        <v>1</v>
      </c>
      <c r="BB35" s="38">
        <v>1</v>
      </c>
      <c r="BC35" s="38" t="s">
        <v>703</v>
      </c>
      <c r="BD35" s="11" t="s">
        <v>714</v>
      </c>
      <c r="BE35" s="38">
        <v>36</v>
      </c>
    </row>
    <row r="36" spans="1:57" ht="108" x14ac:dyDescent="0.25">
      <c r="A36" s="1">
        <v>2026</v>
      </c>
      <c r="F36" s="64" t="s">
        <v>546</v>
      </c>
      <c r="AH36" s="1" t="s">
        <v>101</v>
      </c>
      <c r="AR36" s="1" t="s">
        <v>72</v>
      </c>
      <c r="AX36" s="35" t="s">
        <v>546</v>
      </c>
      <c r="AY36" s="35" t="s">
        <v>648</v>
      </c>
      <c r="AZ36" s="36">
        <v>20</v>
      </c>
      <c r="BA36" s="36">
        <v>45</v>
      </c>
      <c r="BB36" s="36">
        <v>60</v>
      </c>
      <c r="BC36" s="36">
        <v>80</v>
      </c>
      <c r="BD36" s="12" t="s">
        <v>546</v>
      </c>
      <c r="BE36" s="36">
        <v>37</v>
      </c>
    </row>
    <row r="37" spans="1:57" ht="204" x14ac:dyDescent="0.25">
      <c r="A37" s="1">
        <v>2027</v>
      </c>
      <c r="F37" s="64" t="s">
        <v>547</v>
      </c>
      <c r="AH37" s="1" t="s">
        <v>98</v>
      </c>
      <c r="AR37" s="1" t="s">
        <v>135</v>
      </c>
      <c r="AX37" s="37" t="s">
        <v>547</v>
      </c>
      <c r="AY37" s="37" t="s">
        <v>649</v>
      </c>
      <c r="AZ37" s="38">
        <v>3</v>
      </c>
      <c r="BA37" s="38">
        <v>1</v>
      </c>
      <c r="BB37" s="38">
        <v>3</v>
      </c>
      <c r="BC37" s="38">
        <v>1</v>
      </c>
      <c r="BD37" s="11" t="s">
        <v>313</v>
      </c>
      <c r="BE37" s="38">
        <v>38</v>
      </c>
    </row>
    <row r="38" spans="1:57" ht="204" x14ac:dyDescent="0.25">
      <c r="A38" s="1">
        <v>2028</v>
      </c>
      <c r="F38" s="64" t="s">
        <v>548</v>
      </c>
      <c r="AH38" s="1" t="s">
        <v>111</v>
      </c>
      <c r="AR38" s="1" t="s">
        <v>136</v>
      </c>
      <c r="AX38" s="35" t="s">
        <v>548</v>
      </c>
      <c r="AY38" s="35" t="s">
        <v>314</v>
      </c>
      <c r="AZ38" s="36">
        <v>1</v>
      </c>
      <c r="BA38" s="36">
        <v>2</v>
      </c>
      <c r="BB38" s="36">
        <v>3</v>
      </c>
      <c r="BC38" s="36">
        <v>4</v>
      </c>
      <c r="BD38" s="12" t="s">
        <v>715</v>
      </c>
      <c r="BE38" s="36">
        <v>39</v>
      </c>
    </row>
    <row r="39" spans="1:57" ht="156" x14ac:dyDescent="0.25">
      <c r="A39" s="1">
        <v>2029</v>
      </c>
      <c r="F39" s="64" t="s">
        <v>549</v>
      </c>
      <c r="AH39" s="1" t="s">
        <v>277</v>
      </c>
      <c r="AR39" s="1" t="s">
        <v>137</v>
      </c>
      <c r="AX39" s="37" t="s">
        <v>549</v>
      </c>
      <c r="AY39" s="37" t="s">
        <v>650</v>
      </c>
      <c r="AZ39" s="38">
        <v>2</v>
      </c>
      <c r="BA39" s="38">
        <v>2</v>
      </c>
      <c r="BB39" s="38">
        <v>3</v>
      </c>
      <c r="BC39" s="38">
        <v>3</v>
      </c>
      <c r="BD39" s="11" t="s">
        <v>315</v>
      </c>
      <c r="BE39" s="38">
        <v>40</v>
      </c>
    </row>
    <row r="40" spans="1:57" ht="204" x14ac:dyDescent="0.25">
      <c r="A40" s="1">
        <v>2030</v>
      </c>
      <c r="F40" s="64" t="s">
        <v>519</v>
      </c>
      <c r="AH40" s="1" t="s">
        <v>155</v>
      </c>
      <c r="AR40" s="1" t="s">
        <v>138</v>
      </c>
      <c r="AX40" s="35" t="s">
        <v>550</v>
      </c>
      <c r="AY40" s="35" t="s">
        <v>317</v>
      </c>
      <c r="AZ40" s="36">
        <v>2</v>
      </c>
      <c r="BA40" s="36">
        <v>7</v>
      </c>
      <c r="BB40" s="36">
        <v>15</v>
      </c>
      <c r="BC40" s="36">
        <v>20</v>
      </c>
      <c r="BD40" s="12" t="s">
        <v>318</v>
      </c>
      <c r="BE40" s="36">
        <v>41</v>
      </c>
    </row>
    <row r="41" spans="1:57" ht="264" x14ac:dyDescent="0.25">
      <c r="A41" s="1">
        <v>2031</v>
      </c>
      <c r="F41" s="64" t="s">
        <v>550</v>
      </c>
      <c r="AH41" s="1" t="s">
        <v>158</v>
      </c>
      <c r="AR41" s="1" t="s">
        <v>139</v>
      </c>
      <c r="AX41" s="37" t="s">
        <v>551</v>
      </c>
      <c r="AY41" s="37" t="s">
        <v>651</v>
      </c>
      <c r="AZ41" s="38">
        <v>2</v>
      </c>
      <c r="BA41" s="38">
        <v>4</v>
      </c>
      <c r="BB41" s="38">
        <v>7</v>
      </c>
      <c r="BC41" s="38">
        <v>10</v>
      </c>
      <c r="BD41" s="11" t="s">
        <v>319</v>
      </c>
      <c r="BE41" s="38">
        <v>42</v>
      </c>
    </row>
    <row r="42" spans="1:57" ht="252" x14ac:dyDescent="0.25">
      <c r="F42" s="64" t="s">
        <v>551</v>
      </c>
      <c r="AH42" s="1" t="s">
        <v>154</v>
      </c>
      <c r="AR42" s="1" t="s">
        <v>139</v>
      </c>
      <c r="AX42" s="35" t="s">
        <v>552</v>
      </c>
      <c r="AY42" s="35" t="s">
        <v>652</v>
      </c>
      <c r="AZ42" s="36">
        <v>2</v>
      </c>
      <c r="BA42" s="36">
        <v>4</v>
      </c>
      <c r="BB42" s="36">
        <v>7</v>
      </c>
      <c r="BC42" s="36">
        <v>10</v>
      </c>
      <c r="BD42" s="12" t="s">
        <v>320</v>
      </c>
      <c r="BE42" s="36">
        <v>43</v>
      </c>
    </row>
    <row r="43" spans="1:57" ht="300" x14ac:dyDescent="0.25">
      <c r="F43" s="64" t="s">
        <v>552</v>
      </c>
      <c r="AH43" s="1" t="s">
        <v>127</v>
      </c>
      <c r="AR43" s="1" t="s">
        <v>140</v>
      </c>
      <c r="AX43" s="37" t="s">
        <v>553</v>
      </c>
      <c r="AY43" s="37" t="s">
        <v>321</v>
      </c>
      <c r="AZ43" s="38">
        <v>2</v>
      </c>
      <c r="BA43" s="38">
        <v>4</v>
      </c>
      <c r="BB43" s="38">
        <v>6</v>
      </c>
      <c r="BC43" s="38">
        <v>10</v>
      </c>
      <c r="BD43" s="11" t="s">
        <v>322</v>
      </c>
      <c r="BE43" s="38">
        <v>44</v>
      </c>
    </row>
    <row r="44" spans="1:57" ht="276" x14ac:dyDescent="0.25">
      <c r="F44" s="64" t="s">
        <v>553</v>
      </c>
      <c r="AH44" s="1" t="s">
        <v>129</v>
      </c>
      <c r="AR44" s="1" t="s">
        <v>141</v>
      </c>
      <c r="AX44" s="35" t="s">
        <v>554</v>
      </c>
      <c r="AY44" s="35" t="s">
        <v>323</v>
      </c>
      <c r="AZ44" s="36">
        <v>2</v>
      </c>
      <c r="BA44" s="36">
        <v>4</v>
      </c>
      <c r="BB44" s="36">
        <v>6</v>
      </c>
      <c r="BC44" s="36">
        <v>10</v>
      </c>
      <c r="BD44" s="12" t="s">
        <v>324</v>
      </c>
      <c r="BE44" s="36">
        <v>45</v>
      </c>
    </row>
    <row r="45" spans="1:57" ht="408" x14ac:dyDescent="0.25">
      <c r="F45" s="64" t="s">
        <v>554</v>
      </c>
      <c r="AH45" s="1" t="s">
        <v>132</v>
      </c>
      <c r="AR45" s="1" t="s">
        <v>142</v>
      </c>
      <c r="AX45" s="37" t="s">
        <v>555</v>
      </c>
      <c r="AY45" s="37" t="s">
        <v>653</v>
      </c>
      <c r="AZ45" s="38">
        <v>0</v>
      </c>
      <c r="BA45" s="38">
        <v>10</v>
      </c>
      <c r="BB45" s="38">
        <v>10</v>
      </c>
      <c r="BC45" s="38">
        <v>10</v>
      </c>
      <c r="BD45" s="11" t="s">
        <v>325</v>
      </c>
      <c r="BE45" s="38">
        <v>47</v>
      </c>
    </row>
    <row r="46" spans="1:57" ht="240" x14ac:dyDescent="0.25">
      <c r="F46" s="64" t="s">
        <v>555</v>
      </c>
      <c r="AH46" s="1" t="s">
        <v>130</v>
      </c>
      <c r="AR46" s="1" t="s">
        <v>143</v>
      </c>
      <c r="AX46" s="35" t="s">
        <v>556</v>
      </c>
      <c r="AY46" s="35" t="s">
        <v>654</v>
      </c>
      <c r="AZ46" s="36">
        <v>20</v>
      </c>
      <c r="BA46" s="36">
        <v>100</v>
      </c>
      <c r="BB46" s="36">
        <v>100</v>
      </c>
      <c r="BC46" s="36">
        <v>100</v>
      </c>
      <c r="BD46" s="12" t="s">
        <v>326</v>
      </c>
      <c r="BE46" s="36">
        <v>48</v>
      </c>
    </row>
    <row r="47" spans="1:57" ht="132" x14ac:dyDescent="0.25">
      <c r="F47" s="64" t="s">
        <v>556</v>
      </c>
      <c r="AH47" s="1" t="s">
        <v>133</v>
      </c>
      <c r="AR47" s="1" t="s">
        <v>144</v>
      </c>
      <c r="AX47" s="59" t="s">
        <v>557</v>
      </c>
      <c r="AY47" s="37" t="s">
        <v>655</v>
      </c>
      <c r="AZ47" s="38">
        <v>6</v>
      </c>
      <c r="BA47" s="38">
        <v>5</v>
      </c>
      <c r="BB47" s="38">
        <v>5</v>
      </c>
      <c r="BC47" s="38">
        <v>4</v>
      </c>
      <c r="BD47" s="11" t="s">
        <v>716</v>
      </c>
      <c r="BE47" s="38">
        <v>49</v>
      </c>
    </row>
    <row r="48" spans="1:57" ht="180" x14ac:dyDescent="0.25">
      <c r="F48" s="64" t="s">
        <v>616</v>
      </c>
      <c r="AH48" s="1" t="s">
        <v>131</v>
      </c>
      <c r="AR48" s="1" t="s">
        <v>145</v>
      </c>
      <c r="AX48" s="35" t="s">
        <v>558</v>
      </c>
      <c r="AY48" s="35" t="s">
        <v>328</v>
      </c>
      <c r="AZ48" s="36">
        <v>10</v>
      </c>
      <c r="BA48" s="36">
        <v>30</v>
      </c>
      <c r="BB48" s="36">
        <v>55</v>
      </c>
      <c r="BC48" s="36">
        <v>80</v>
      </c>
      <c r="BD48" s="12" t="s">
        <v>329</v>
      </c>
      <c r="BE48" s="36">
        <v>50</v>
      </c>
    </row>
    <row r="49" spans="6:57" ht="168" x14ac:dyDescent="0.25">
      <c r="F49" s="64" t="s">
        <v>520</v>
      </c>
      <c r="AH49" s="1" t="s">
        <v>128</v>
      </c>
      <c r="AR49" s="1" t="s">
        <v>146</v>
      </c>
      <c r="AX49" s="37" t="s">
        <v>559</v>
      </c>
      <c r="AY49" s="37" t="s">
        <v>656</v>
      </c>
      <c r="AZ49" s="38">
        <v>290</v>
      </c>
      <c r="BA49" s="38">
        <v>316</v>
      </c>
      <c r="BB49" s="38">
        <v>347</v>
      </c>
      <c r="BC49" s="38">
        <v>382</v>
      </c>
      <c r="BD49" s="11" t="s">
        <v>717</v>
      </c>
      <c r="BE49" s="38">
        <v>52</v>
      </c>
    </row>
    <row r="50" spans="6:57" ht="228" x14ac:dyDescent="0.25">
      <c r="F50" s="64" t="s">
        <v>557</v>
      </c>
      <c r="AH50" s="1" t="s">
        <v>157</v>
      </c>
      <c r="AR50" s="1" t="s">
        <v>147</v>
      </c>
      <c r="AX50" s="35" t="s">
        <v>560</v>
      </c>
      <c r="AY50" s="35" t="s">
        <v>330</v>
      </c>
      <c r="AZ50" s="36">
        <v>5</v>
      </c>
      <c r="BA50" s="36">
        <v>40</v>
      </c>
      <c r="BB50" s="36">
        <v>75</v>
      </c>
      <c r="BC50" s="36">
        <v>100</v>
      </c>
      <c r="BD50" s="12" t="s">
        <v>331</v>
      </c>
      <c r="BE50" s="36">
        <v>53</v>
      </c>
    </row>
    <row r="51" spans="6:57" ht="84" x14ac:dyDescent="0.25">
      <c r="F51" s="64" t="s">
        <v>558</v>
      </c>
      <c r="AH51" s="1" t="s">
        <v>75</v>
      </c>
      <c r="AR51" s="1" t="s">
        <v>148</v>
      </c>
      <c r="AX51" s="37" t="s">
        <v>561</v>
      </c>
      <c r="AY51" s="37" t="s">
        <v>657</v>
      </c>
      <c r="AZ51" s="38">
        <v>13</v>
      </c>
      <c r="BA51" s="38">
        <v>13</v>
      </c>
      <c r="BB51" s="38">
        <v>13</v>
      </c>
      <c r="BC51" s="38">
        <v>13</v>
      </c>
      <c r="BD51" s="11" t="s">
        <v>718</v>
      </c>
      <c r="BE51" s="38">
        <v>54</v>
      </c>
    </row>
    <row r="52" spans="6:57" ht="216" x14ac:dyDescent="0.25">
      <c r="F52" s="64" t="s">
        <v>559</v>
      </c>
      <c r="AH52" s="1" t="s">
        <v>115</v>
      </c>
      <c r="AR52" s="1" t="s">
        <v>149</v>
      </c>
      <c r="AX52" s="35" t="s">
        <v>562</v>
      </c>
      <c r="AY52" s="35" t="s">
        <v>658</v>
      </c>
      <c r="AZ52" s="36">
        <v>5</v>
      </c>
      <c r="BA52" s="36">
        <v>7</v>
      </c>
      <c r="BB52" s="36">
        <v>5</v>
      </c>
      <c r="BC52" s="36">
        <v>5</v>
      </c>
      <c r="BD52" s="12" t="s">
        <v>719</v>
      </c>
      <c r="BE52" s="36">
        <v>55</v>
      </c>
    </row>
    <row r="53" spans="6:57" ht="78.75" x14ac:dyDescent="0.25">
      <c r="F53" s="64" t="s">
        <v>560</v>
      </c>
      <c r="AH53" s="1" t="s">
        <v>278</v>
      </c>
      <c r="AR53" s="1" t="s">
        <v>150</v>
      </c>
      <c r="AX53" s="38" t="s">
        <v>563</v>
      </c>
      <c r="AY53" s="59" t="s">
        <v>659</v>
      </c>
      <c r="AZ53" s="38">
        <v>300</v>
      </c>
      <c r="BA53" s="38">
        <v>330</v>
      </c>
      <c r="BB53" s="38">
        <v>350</v>
      </c>
      <c r="BC53" s="38">
        <v>370</v>
      </c>
      <c r="BD53" s="11" t="s">
        <v>332</v>
      </c>
      <c r="BE53" s="38">
        <v>56</v>
      </c>
    </row>
    <row r="54" spans="6:57" ht="135" x14ac:dyDescent="0.25">
      <c r="F54" s="64" t="s">
        <v>561</v>
      </c>
      <c r="AH54" s="1" t="s">
        <v>76</v>
      </c>
      <c r="AR54" s="1" t="s">
        <v>151</v>
      </c>
      <c r="AX54" s="60" t="s">
        <v>564</v>
      </c>
      <c r="AY54" s="60" t="s">
        <v>660</v>
      </c>
      <c r="AZ54" s="36">
        <v>40</v>
      </c>
      <c r="BA54" s="36">
        <v>145</v>
      </c>
      <c r="BB54" s="36">
        <v>150</v>
      </c>
      <c r="BC54" s="36">
        <v>155</v>
      </c>
      <c r="BD54" s="12" t="s">
        <v>333</v>
      </c>
      <c r="BE54" s="36">
        <v>57</v>
      </c>
    </row>
    <row r="55" spans="6:57" ht="276" x14ac:dyDescent="0.25">
      <c r="F55" s="64" t="s">
        <v>562</v>
      </c>
      <c r="AH55" s="1" t="s">
        <v>121</v>
      </c>
      <c r="AR55" s="1" t="s">
        <v>152</v>
      </c>
      <c r="AX55" s="37" t="s">
        <v>565</v>
      </c>
      <c r="AY55" s="37" t="s">
        <v>661</v>
      </c>
      <c r="AZ55" s="38">
        <v>33</v>
      </c>
      <c r="BA55" s="38">
        <v>66</v>
      </c>
      <c r="BB55" s="38">
        <v>90</v>
      </c>
      <c r="BC55" s="38">
        <v>100</v>
      </c>
      <c r="BD55" s="11" t="s">
        <v>720</v>
      </c>
      <c r="BE55" s="38">
        <v>58</v>
      </c>
    </row>
    <row r="56" spans="6:57" ht="276" x14ac:dyDescent="0.25">
      <c r="F56" s="64" t="s">
        <v>563</v>
      </c>
      <c r="AH56" s="1" t="s">
        <v>125</v>
      </c>
      <c r="AR56" s="1" t="s">
        <v>153</v>
      </c>
      <c r="AX56" s="60" t="s">
        <v>566</v>
      </c>
      <c r="AY56" s="35" t="s">
        <v>334</v>
      </c>
      <c r="AZ56" s="36">
        <v>10</v>
      </c>
      <c r="BA56" s="36">
        <v>35</v>
      </c>
      <c r="BB56" s="36">
        <v>70</v>
      </c>
      <c r="BC56" s="36">
        <v>100</v>
      </c>
      <c r="BD56" s="12" t="s">
        <v>721</v>
      </c>
      <c r="BE56" s="36">
        <v>59</v>
      </c>
    </row>
    <row r="57" spans="6:57" ht="204" x14ac:dyDescent="0.25">
      <c r="F57" s="64" t="s">
        <v>564</v>
      </c>
      <c r="AH57" s="1" t="s">
        <v>124</v>
      </c>
      <c r="AR57" s="1" t="s">
        <v>154</v>
      </c>
      <c r="AX57" s="37" t="s">
        <v>567</v>
      </c>
      <c r="AY57" s="37" t="s">
        <v>335</v>
      </c>
      <c r="AZ57" s="38">
        <v>3</v>
      </c>
      <c r="BA57" s="38">
        <v>15</v>
      </c>
      <c r="BB57" s="38">
        <v>15</v>
      </c>
      <c r="BC57" s="38">
        <v>15</v>
      </c>
      <c r="BD57" s="11" t="s">
        <v>336</v>
      </c>
      <c r="BE57" s="38">
        <v>60</v>
      </c>
    </row>
    <row r="58" spans="6:57" ht="84" x14ac:dyDescent="0.25">
      <c r="F58" s="64" t="s">
        <v>565</v>
      </c>
      <c r="AH58" s="1" t="s">
        <v>120</v>
      </c>
      <c r="AR58" s="1" t="s">
        <v>76</v>
      </c>
      <c r="AX58" s="35" t="s">
        <v>568</v>
      </c>
      <c r="AY58" s="35" t="s">
        <v>662</v>
      </c>
      <c r="AZ58" s="36">
        <v>46</v>
      </c>
      <c r="BA58" s="36">
        <v>58</v>
      </c>
      <c r="BB58" s="36">
        <v>58</v>
      </c>
      <c r="BC58" s="36">
        <v>58</v>
      </c>
      <c r="BD58" s="12" t="s">
        <v>722</v>
      </c>
      <c r="BE58" s="36">
        <v>61</v>
      </c>
    </row>
    <row r="59" spans="6:57" ht="67.5" x14ac:dyDescent="0.25">
      <c r="F59" s="64" t="s">
        <v>566</v>
      </c>
      <c r="AH59" s="1" t="s">
        <v>279</v>
      </c>
      <c r="AR59" s="1" t="s">
        <v>86</v>
      </c>
      <c r="AX59" s="59" t="s">
        <v>569</v>
      </c>
      <c r="AY59" s="59" t="s">
        <v>663</v>
      </c>
      <c r="AZ59" s="38">
        <v>57</v>
      </c>
      <c r="BA59" s="38">
        <v>57</v>
      </c>
      <c r="BB59" s="38">
        <v>57</v>
      </c>
      <c r="BC59" s="38">
        <v>57</v>
      </c>
      <c r="BD59" s="11" t="s">
        <v>723</v>
      </c>
      <c r="BE59" s="38">
        <v>62</v>
      </c>
    </row>
    <row r="60" spans="6:57" ht="146.25" x14ac:dyDescent="0.25">
      <c r="F60" s="64" t="s">
        <v>567</v>
      </c>
      <c r="AH60" s="1" t="s">
        <v>126</v>
      </c>
      <c r="AR60" s="1" t="s">
        <v>155</v>
      </c>
      <c r="AX60" s="35" t="s">
        <v>570</v>
      </c>
      <c r="AY60" s="60" t="s">
        <v>664</v>
      </c>
      <c r="AZ60" s="36">
        <v>45</v>
      </c>
      <c r="BA60" s="36">
        <v>52</v>
      </c>
      <c r="BB60" s="36">
        <v>60</v>
      </c>
      <c r="BC60" s="36">
        <v>69</v>
      </c>
      <c r="BD60" s="12" t="s">
        <v>724</v>
      </c>
      <c r="BE60" s="36">
        <v>63</v>
      </c>
    </row>
    <row r="61" spans="6:57" ht="288" x14ac:dyDescent="0.25">
      <c r="F61" s="64" t="s">
        <v>568</v>
      </c>
      <c r="AH61" s="1" t="s">
        <v>116</v>
      </c>
      <c r="AR61" s="1" t="s">
        <v>156</v>
      </c>
      <c r="AX61" s="37" t="s">
        <v>571</v>
      </c>
      <c r="AY61" s="37" t="s">
        <v>337</v>
      </c>
      <c r="AZ61" s="38">
        <v>20</v>
      </c>
      <c r="BA61" s="38">
        <v>40</v>
      </c>
      <c r="BB61" s="38">
        <v>60</v>
      </c>
      <c r="BC61" s="38">
        <v>80</v>
      </c>
      <c r="BD61" s="11" t="s">
        <v>338</v>
      </c>
      <c r="BE61" s="38">
        <v>64</v>
      </c>
    </row>
    <row r="62" spans="6:57" ht="348" x14ac:dyDescent="0.25">
      <c r="F62" s="64" t="s">
        <v>569</v>
      </c>
      <c r="AH62" s="1" t="s">
        <v>118</v>
      </c>
      <c r="AR62" s="1" t="s">
        <v>157</v>
      </c>
      <c r="AX62" s="35" t="s">
        <v>572</v>
      </c>
      <c r="AY62" s="35" t="s">
        <v>339</v>
      </c>
      <c r="AZ62" s="36">
        <v>10</v>
      </c>
      <c r="BA62" s="36">
        <v>20</v>
      </c>
      <c r="BB62" s="36">
        <v>30</v>
      </c>
      <c r="BC62" s="36">
        <v>35</v>
      </c>
      <c r="BD62" s="12" t="s">
        <v>725</v>
      </c>
      <c r="BE62" s="36">
        <v>65</v>
      </c>
    </row>
    <row r="63" spans="6:57" ht="348" x14ac:dyDescent="0.25">
      <c r="F63" s="64" t="s">
        <v>570</v>
      </c>
      <c r="AH63" s="1" t="s">
        <v>117</v>
      </c>
      <c r="AR63" s="1" t="s">
        <v>158</v>
      </c>
      <c r="AX63" s="37" t="s">
        <v>573</v>
      </c>
      <c r="AY63" s="37" t="s">
        <v>665</v>
      </c>
      <c r="AZ63" s="38">
        <v>10</v>
      </c>
      <c r="BA63" s="38">
        <v>20</v>
      </c>
      <c r="BB63" s="38">
        <v>30</v>
      </c>
      <c r="BC63" s="38">
        <v>35</v>
      </c>
      <c r="BD63" s="11" t="s">
        <v>340</v>
      </c>
      <c r="BE63" s="38">
        <v>66</v>
      </c>
    </row>
    <row r="64" spans="6:57" ht="108" x14ac:dyDescent="0.25">
      <c r="F64" s="64" t="s">
        <v>571</v>
      </c>
      <c r="AH64" s="1" t="s">
        <v>119</v>
      </c>
      <c r="AR64" s="1" t="s">
        <v>159</v>
      </c>
      <c r="AX64" s="35" t="s">
        <v>574</v>
      </c>
      <c r="AY64" s="35" t="s">
        <v>341</v>
      </c>
      <c r="AZ64" s="36">
        <v>13</v>
      </c>
      <c r="BA64" s="36">
        <v>13</v>
      </c>
      <c r="BB64" s="36">
        <v>13</v>
      </c>
      <c r="BC64" s="36">
        <v>13</v>
      </c>
      <c r="BD64" s="12" t="s">
        <v>342</v>
      </c>
      <c r="BE64" s="36">
        <v>67</v>
      </c>
    </row>
    <row r="65" spans="6:57" ht="264" x14ac:dyDescent="0.25">
      <c r="F65" s="64" t="s">
        <v>572</v>
      </c>
      <c r="AH65" s="1" t="s">
        <v>280</v>
      </c>
      <c r="AR65" s="1" t="s">
        <v>73</v>
      </c>
      <c r="AX65" s="37" t="s">
        <v>575</v>
      </c>
      <c r="AY65" s="37" t="s">
        <v>666</v>
      </c>
      <c r="AZ65" s="38">
        <v>3</v>
      </c>
      <c r="BA65" s="38">
        <v>4</v>
      </c>
      <c r="BB65" s="38">
        <v>5</v>
      </c>
      <c r="BC65" s="38">
        <v>6</v>
      </c>
      <c r="BD65" s="11" t="s">
        <v>343</v>
      </c>
      <c r="BE65" s="38">
        <v>68</v>
      </c>
    </row>
    <row r="66" spans="6:57" ht="168" x14ac:dyDescent="0.25">
      <c r="F66" s="64" t="s">
        <v>573</v>
      </c>
      <c r="AH66" s="1" t="s">
        <v>72</v>
      </c>
      <c r="AR66" s="1" t="s">
        <v>160</v>
      </c>
      <c r="AX66" s="35" t="s">
        <v>576</v>
      </c>
      <c r="AY66" s="35" t="s">
        <v>347</v>
      </c>
      <c r="AZ66" s="36" t="s">
        <v>703</v>
      </c>
      <c r="BA66" s="36">
        <v>71.3</v>
      </c>
      <c r="BB66" s="36">
        <v>73</v>
      </c>
      <c r="BC66" s="36">
        <v>75</v>
      </c>
      <c r="BD66" s="12" t="s">
        <v>348</v>
      </c>
      <c r="BE66" s="36">
        <v>70</v>
      </c>
    </row>
    <row r="67" spans="6:57" ht="156" x14ac:dyDescent="0.25">
      <c r="F67" s="64" t="s">
        <v>608</v>
      </c>
      <c r="AH67" s="1" t="s">
        <v>114</v>
      </c>
      <c r="AR67" s="1" t="s">
        <v>161</v>
      </c>
      <c r="AX67" s="37" t="s">
        <v>577</v>
      </c>
      <c r="AY67" s="37" t="s">
        <v>349</v>
      </c>
      <c r="AZ67" s="38" t="s">
        <v>703</v>
      </c>
      <c r="BA67" s="38">
        <v>65</v>
      </c>
      <c r="BB67" s="38">
        <v>75</v>
      </c>
      <c r="BC67" s="38">
        <v>80</v>
      </c>
      <c r="BD67" s="11" t="s">
        <v>350</v>
      </c>
      <c r="BE67" s="38">
        <v>71</v>
      </c>
    </row>
    <row r="68" spans="6:57" ht="144" x14ac:dyDescent="0.25">
      <c r="F68" s="64" t="s">
        <v>613</v>
      </c>
      <c r="AH68" s="1" t="s">
        <v>156</v>
      </c>
      <c r="AX68" s="35" t="s">
        <v>578</v>
      </c>
      <c r="AY68" s="35" t="s">
        <v>351</v>
      </c>
      <c r="AZ68" s="36">
        <v>20</v>
      </c>
      <c r="BA68" s="36">
        <v>50</v>
      </c>
      <c r="BB68" s="36">
        <v>75</v>
      </c>
      <c r="BC68" s="36">
        <v>100</v>
      </c>
      <c r="BD68" s="12" t="s">
        <v>352</v>
      </c>
      <c r="BE68" s="36">
        <v>72</v>
      </c>
    </row>
    <row r="69" spans="6:57" ht="108" x14ac:dyDescent="0.25">
      <c r="F69" s="64" t="s">
        <v>614</v>
      </c>
      <c r="AX69" s="37" t="s">
        <v>579</v>
      </c>
      <c r="AY69" s="37" t="s">
        <v>667</v>
      </c>
      <c r="AZ69" s="38">
        <v>75</v>
      </c>
      <c r="BA69" s="38">
        <v>85</v>
      </c>
      <c r="BB69" s="38">
        <v>85</v>
      </c>
      <c r="BC69" s="38">
        <v>90</v>
      </c>
      <c r="BD69" s="11" t="s">
        <v>353</v>
      </c>
      <c r="BE69" s="38">
        <v>73</v>
      </c>
    </row>
    <row r="70" spans="6:57" ht="144" x14ac:dyDescent="0.25">
      <c r="F70" s="64" t="s">
        <v>630</v>
      </c>
      <c r="AX70" s="35" t="s">
        <v>580</v>
      </c>
      <c r="AY70" s="35" t="s">
        <v>354</v>
      </c>
      <c r="AZ70" s="36">
        <v>82.95</v>
      </c>
      <c r="BA70" s="36">
        <v>83</v>
      </c>
      <c r="BB70" s="36">
        <v>87</v>
      </c>
      <c r="BC70" s="36">
        <v>88</v>
      </c>
      <c r="BD70" s="12" t="s">
        <v>726</v>
      </c>
      <c r="BE70" s="36">
        <v>74</v>
      </c>
    </row>
    <row r="71" spans="6:57" ht="228" x14ac:dyDescent="0.25">
      <c r="F71" s="64" t="s">
        <v>574</v>
      </c>
      <c r="AX71" s="37" t="s">
        <v>581</v>
      </c>
      <c r="AY71" s="37" t="s">
        <v>355</v>
      </c>
      <c r="AZ71" s="38" t="s">
        <v>703</v>
      </c>
      <c r="BA71" s="38" t="s">
        <v>703</v>
      </c>
      <c r="BB71" s="38">
        <v>60</v>
      </c>
      <c r="BC71" s="38">
        <v>80</v>
      </c>
      <c r="BD71" s="11" t="s">
        <v>356</v>
      </c>
      <c r="BE71" s="38">
        <v>77</v>
      </c>
    </row>
    <row r="72" spans="6:57" ht="120" x14ac:dyDescent="0.25">
      <c r="F72" s="64" t="s">
        <v>575</v>
      </c>
      <c r="AX72" s="35" t="s">
        <v>582</v>
      </c>
      <c r="AY72" s="35" t="s">
        <v>357</v>
      </c>
      <c r="AZ72" s="36">
        <v>50</v>
      </c>
      <c r="BA72" s="36">
        <v>60</v>
      </c>
      <c r="BB72" s="36">
        <v>70</v>
      </c>
      <c r="BC72" s="36">
        <v>80</v>
      </c>
      <c r="BD72" s="12" t="s">
        <v>358</v>
      </c>
      <c r="BE72" s="36">
        <v>78</v>
      </c>
    </row>
    <row r="73" spans="6:57" ht="180" x14ac:dyDescent="0.25">
      <c r="F73" s="64" t="s">
        <v>521</v>
      </c>
      <c r="AX73" s="37" t="s">
        <v>583</v>
      </c>
      <c r="AY73" s="37" t="s">
        <v>359</v>
      </c>
      <c r="AZ73" s="38">
        <v>10</v>
      </c>
      <c r="BA73" s="38">
        <v>60</v>
      </c>
      <c r="BB73" s="38">
        <v>100</v>
      </c>
      <c r="BC73" s="38">
        <v>100</v>
      </c>
      <c r="BD73" s="11" t="s">
        <v>360</v>
      </c>
      <c r="BE73" s="38">
        <v>79</v>
      </c>
    </row>
    <row r="74" spans="6:57" ht="156" x14ac:dyDescent="0.25">
      <c r="F74" s="64" t="s">
        <v>612</v>
      </c>
      <c r="AX74" s="35" t="s">
        <v>584</v>
      </c>
      <c r="AY74" s="35" t="s">
        <v>361</v>
      </c>
      <c r="AZ74" s="36">
        <v>4</v>
      </c>
      <c r="BA74" s="36">
        <v>7</v>
      </c>
      <c r="BB74" s="36">
        <v>12</v>
      </c>
      <c r="BC74" s="36">
        <v>15</v>
      </c>
      <c r="BD74" s="12" t="s">
        <v>362</v>
      </c>
      <c r="BE74" s="36">
        <v>80</v>
      </c>
    </row>
    <row r="75" spans="6:57" ht="84" x14ac:dyDescent="0.25">
      <c r="F75" s="64" t="s">
        <v>615</v>
      </c>
      <c r="AX75" s="37" t="s">
        <v>757</v>
      </c>
      <c r="AY75" s="37" t="s">
        <v>758</v>
      </c>
      <c r="AZ75" s="38">
        <v>5</v>
      </c>
      <c r="BA75" s="38">
        <v>5</v>
      </c>
      <c r="BB75" s="38">
        <v>5</v>
      </c>
      <c r="BC75" s="38">
        <v>5</v>
      </c>
      <c r="BD75" s="11" t="s">
        <v>759</v>
      </c>
      <c r="BE75" s="38">
        <v>81</v>
      </c>
    </row>
    <row r="76" spans="6:57" ht="132" x14ac:dyDescent="0.25">
      <c r="F76" s="64" t="s">
        <v>576</v>
      </c>
      <c r="AX76" s="12" t="s">
        <v>585</v>
      </c>
      <c r="AY76" s="35" t="s">
        <v>668</v>
      </c>
      <c r="AZ76" s="36">
        <v>3687</v>
      </c>
      <c r="BA76" s="36">
        <v>3761</v>
      </c>
      <c r="BB76" s="36">
        <v>3768</v>
      </c>
      <c r="BC76" s="36">
        <v>3775</v>
      </c>
      <c r="BD76" s="12" t="s">
        <v>363</v>
      </c>
      <c r="BE76" s="36">
        <v>82</v>
      </c>
    </row>
    <row r="77" spans="6:57" ht="191.25" x14ac:dyDescent="0.25">
      <c r="F77" s="64" t="s">
        <v>577</v>
      </c>
      <c r="AX77" s="37" t="s">
        <v>586</v>
      </c>
      <c r="AY77" s="38" t="s">
        <v>669</v>
      </c>
      <c r="AZ77" s="38" t="s">
        <v>703</v>
      </c>
      <c r="BA77" s="38">
        <v>70</v>
      </c>
      <c r="BB77" s="38">
        <v>75</v>
      </c>
      <c r="BC77" s="38">
        <v>80</v>
      </c>
      <c r="BD77" s="11" t="s">
        <v>364</v>
      </c>
      <c r="BE77" s="38">
        <v>83</v>
      </c>
    </row>
    <row r="78" spans="6:57" ht="288" x14ac:dyDescent="0.25">
      <c r="F78" s="64" t="s">
        <v>578</v>
      </c>
      <c r="AX78" s="35" t="s">
        <v>587</v>
      </c>
      <c r="AY78" s="35" t="s">
        <v>365</v>
      </c>
      <c r="AZ78" s="36" t="s">
        <v>703</v>
      </c>
      <c r="BA78" s="36" t="s">
        <v>703</v>
      </c>
      <c r="BB78" s="36" t="s">
        <v>703</v>
      </c>
      <c r="BC78" s="36">
        <v>35</v>
      </c>
      <c r="BD78" s="12" t="s">
        <v>366</v>
      </c>
      <c r="BE78" s="36">
        <v>86</v>
      </c>
    </row>
    <row r="79" spans="6:57" ht="216" x14ac:dyDescent="0.25">
      <c r="F79" s="64" t="s">
        <v>579</v>
      </c>
      <c r="AX79" s="37" t="s">
        <v>588</v>
      </c>
      <c r="AY79" s="37" t="s">
        <v>367</v>
      </c>
      <c r="AZ79" s="38">
        <v>5</v>
      </c>
      <c r="BA79" s="38">
        <v>70</v>
      </c>
      <c r="BB79" s="38">
        <v>75</v>
      </c>
      <c r="BC79" s="38">
        <v>80</v>
      </c>
      <c r="BD79" s="11" t="s">
        <v>368</v>
      </c>
      <c r="BE79" s="38">
        <v>87</v>
      </c>
    </row>
    <row r="80" spans="6:57" ht="216" x14ac:dyDescent="0.25">
      <c r="F80" s="64" t="s">
        <v>580</v>
      </c>
      <c r="AX80" s="35" t="s">
        <v>589</v>
      </c>
      <c r="AY80" s="35" t="s">
        <v>670</v>
      </c>
      <c r="AZ80" s="36">
        <v>40</v>
      </c>
      <c r="BA80" s="36">
        <v>75</v>
      </c>
      <c r="BB80" s="36">
        <v>80</v>
      </c>
      <c r="BC80" s="36">
        <v>85</v>
      </c>
      <c r="BD80" s="12" t="s">
        <v>372</v>
      </c>
      <c r="BE80" s="36">
        <v>88</v>
      </c>
    </row>
    <row r="81" spans="6:57" ht="135" x14ac:dyDescent="0.25">
      <c r="F81" s="64" t="s">
        <v>619</v>
      </c>
      <c r="AX81" s="59" t="s">
        <v>590</v>
      </c>
      <c r="AY81" s="59" t="s">
        <v>671</v>
      </c>
      <c r="AZ81" s="38">
        <v>0</v>
      </c>
      <c r="BA81" s="38">
        <v>20</v>
      </c>
      <c r="BB81" s="38">
        <v>40</v>
      </c>
      <c r="BC81" s="38">
        <v>60</v>
      </c>
      <c r="BD81" s="11" t="s">
        <v>727</v>
      </c>
      <c r="BE81" s="38">
        <v>89</v>
      </c>
    </row>
    <row r="82" spans="6:57" ht="204" x14ac:dyDescent="0.25">
      <c r="F82" s="64" t="s">
        <v>581</v>
      </c>
      <c r="AX82" s="35" t="s">
        <v>591</v>
      </c>
      <c r="AY82" s="35" t="s">
        <v>672</v>
      </c>
      <c r="AZ82" s="36">
        <v>35</v>
      </c>
      <c r="BA82" s="36">
        <v>50</v>
      </c>
      <c r="BB82" s="36">
        <v>50</v>
      </c>
      <c r="BC82" s="36">
        <v>50</v>
      </c>
      <c r="BD82" s="12" t="s">
        <v>373</v>
      </c>
      <c r="BE82" s="36">
        <v>90</v>
      </c>
    </row>
    <row r="83" spans="6:57" ht="312" x14ac:dyDescent="0.25">
      <c r="F83" s="64" t="s">
        <v>582</v>
      </c>
      <c r="AX83" s="37" t="s">
        <v>592</v>
      </c>
      <c r="AY83" s="37" t="s">
        <v>374</v>
      </c>
      <c r="AZ83" s="38">
        <v>100</v>
      </c>
      <c r="BA83" s="38">
        <v>100</v>
      </c>
      <c r="BB83" s="38">
        <v>100</v>
      </c>
      <c r="BC83" s="38">
        <v>100</v>
      </c>
      <c r="BD83" s="11" t="s">
        <v>375</v>
      </c>
      <c r="BE83" s="38">
        <v>91</v>
      </c>
    </row>
    <row r="84" spans="6:57" ht="216" x14ac:dyDescent="0.25">
      <c r="F84" s="64" t="s">
        <v>583</v>
      </c>
      <c r="AX84" s="35" t="s">
        <v>593</v>
      </c>
      <c r="AY84" s="35" t="s">
        <v>376</v>
      </c>
      <c r="AZ84" s="36">
        <v>1.8</v>
      </c>
      <c r="BA84" s="36">
        <v>7</v>
      </c>
      <c r="BB84" s="36">
        <v>10</v>
      </c>
      <c r="BC84" s="36">
        <v>15</v>
      </c>
      <c r="BD84" s="12" t="s">
        <v>377</v>
      </c>
      <c r="BE84" s="36">
        <v>92</v>
      </c>
    </row>
    <row r="85" spans="6:57" ht="204" x14ac:dyDescent="0.25">
      <c r="F85" s="64" t="s">
        <v>584</v>
      </c>
      <c r="AX85" s="37" t="s">
        <v>594</v>
      </c>
      <c r="AY85" s="37" t="s">
        <v>378</v>
      </c>
      <c r="AZ85" s="38">
        <v>1</v>
      </c>
      <c r="BA85" s="38">
        <v>10</v>
      </c>
      <c r="BB85" s="38">
        <v>12</v>
      </c>
      <c r="BC85" s="38">
        <v>15</v>
      </c>
      <c r="BD85" s="11" t="s">
        <v>379</v>
      </c>
      <c r="BE85" s="38">
        <v>96</v>
      </c>
    </row>
    <row r="86" spans="6:57" ht="252" x14ac:dyDescent="0.25">
      <c r="F86" s="64" t="s">
        <v>620</v>
      </c>
      <c r="AX86" s="35" t="s">
        <v>595</v>
      </c>
      <c r="AY86" s="35" t="s">
        <v>380</v>
      </c>
      <c r="AZ86" s="36">
        <v>4.4000000000000004</v>
      </c>
      <c r="BA86" s="36">
        <v>4.4000000000000004</v>
      </c>
      <c r="BB86" s="36">
        <v>4.4000000000000004</v>
      </c>
      <c r="BC86" s="36">
        <v>4.4000000000000004</v>
      </c>
      <c r="BD86" s="12" t="s">
        <v>381</v>
      </c>
      <c r="BE86" s="36">
        <v>97</v>
      </c>
    </row>
    <row r="87" spans="6:57" ht="144" x14ac:dyDescent="0.25">
      <c r="F87" s="64" t="s">
        <v>757</v>
      </c>
      <c r="AX87" s="37" t="s">
        <v>596</v>
      </c>
      <c r="AY87" s="37" t="s">
        <v>382</v>
      </c>
      <c r="AZ87" s="38">
        <v>20</v>
      </c>
      <c r="BA87" s="38">
        <v>20</v>
      </c>
      <c r="BB87" s="38">
        <v>20</v>
      </c>
      <c r="BC87" s="38">
        <v>20</v>
      </c>
      <c r="BD87" s="11" t="s">
        <v>728</v>
      </c>
      <c r="BE87" s="38">
        <v>98</v>
      </c>
    </row>
    <row r="88" spans="6:57" ht="360" x14ac:dyDescent="0.25">
      <c r="F88" s="64" t="s">
        <v>585</v>
      </c>
      <c r="AX88" s="35" t="s">
        <v>597</v>
      </c>
      <c r="AY88" s="36" t="s">
        <v>673</v>
      </c>
      <c r="AZ88" s="36">
        <v>20</v>
      </c>
      <c r="BA88" s="36">
        <v>20</v>
      </c>
      <c r="BB88" s="36">
        <v>20</v>
      </c>
      <c r="BC88" s="36">
        <v>20</v>
      </c>
      <c r="BD88" s="12" t="s">
        <v>383</v>
      </c>
      <c r="BE88" s="36">
        <v>99</v>
      </c>
    </row>
    <row r="89" spans="6:57" ht="204" x14ac:dyDescent="0.25">
      <c r="F89" s="64" t="s">
        <v>522</v>
      </c>
      <c r="AX89" s="37" t="s">
        <v>598</v>
      </c>
      <c r="AY89" s="37" t="s">
        <v>674</v>
      </c>
      <c r="AZ89" s="38">
        <v>30</v>
      </c>
      <c r="BA89" s="38">
        <v>32</v>
      </c>
      <c r="BB89" s="38">
        <v>33</v>
      </c>
      <c r="BC89" s="38">
        <v>35</v>
      </c>
      <c r="BD89" s="11" t="s">
        <v>729</v>
      </c>
      <c r="BE89" s="38">
        <v>100</v>
      </c>
    </row>
    <row r="90" spans="6:57" ht="216" x14ac:dyDescent="0.25">
      <c r="F90" s="64" t="s">
        <v>586</v>
      </c>
      <c r="AX90" s="35" t="s">
        <v>599</v>
      </c>
      <c r="AY90" s="35" t="s">
        <v>675</v>
      </c>
      <c r="AZ90" s="36">
        <v>6</v>
      </c>
      <c r="BA90" s="36">
        <v>8</v>
      </c>
      <c r="BB90" s="36">
        <v>9</v>
      </c>
      <c r="BC90" s="36">
        <v>10</v>
      </c>
      <c r="BD90" s="12" t="s">
        <v>730</v>
      </c>
      <c r="BE90" s="36">
        <v>101</v>
      </c>
    </row>
    <row r="91" spans="6:57" ht="216" x14ac:dyDescent="0.25">
      <c r="F91" s="64" t="s">
        <v>587</v>
      </c>
      <c r="AX91" s="37" t="s">
        <v>600</v>
      </c>
      <c r="AY91" s="37" t="s">
        <v>384</v>
      </c>
      <c r="AZ91" s="38">
        <v>5</v>
      </c>
      <c r="BA91" s="38">
        <v>7</v>
      </c>
      <c r="BB91" s="38">
        <v>9</v>
      </c>
      <c r="BC91" s="38">
        <v>10</v>
      </c>
      <c r="BD91" s="11" t="s">
        <v>385</v>
      </c>
      <c r="BE91" s="38">
        <v>102</v>
      </c>
    </row>
    <row r="92" spans="6:57" ht="96" x14ac:dyDescent="0.25">
      <c r="F92" s="64" t="s">
        <v>588</v>
      </c>
      <c r="AX92" s="35" t="s">
        <v>601</v>
      </c>
      <c r="AY92" s="35" t="s">
        <v>386</v>
      </c>
      <c r="AZ92" s="36">
        <v>50</v>
      </c>
      <c r="BA92" s="36">
        <v>200</v>
      </c>
      <c r="BB92" s="36">
        <v>250</v>
      </c>
      <c r="BC92" s="36">
        <v>300</v>
      </c>
      <c r="BD92" s="12" t="s">
        <v>387</v>
      </c>
      <c r="BE92" s="36">
        <v>103</v>
      </c>
    </row>
    <row r="93" spans="6:57" ht="240" x14ac:dyDescent="0.25">
      <c r="F93" s="64" t="s">
        <v>621</v>
      </c>
      <c r="AX93" s="37" t="s">
        <v>602</v>
      </c>
      <c r="AY93" s="37" t="s">
        <v>388</v>
      </c>
      <c r="AZ93" s="38">
        <v>2.78</v>
      </c>
      <c r="BA93" s="38">
        <v>3</v>
      </c>
      <c r="BB93" s="38">
        <v>3</v>
      </c>
      <c r="BC93" s="38">
        <v>3</v>
      </c>
      <c r="BD93" s="11" t="s">
        <v>389</v>
      </c>
      <c r="BE93" s="38">
        <v>106</v>
      </c>
    </row>
    <row r="94" spans="6:57" ht="144" x14ac:dyDescent="0.25">
      <c r="F94" s="64" t="s">
        <v>622</v>
      </c>
      <c r="AX94" s="35" t="s">
        <v>603</v>
      </c>
      <c r="AY94" s="35" t="s">
        <v>676</v>
      </c>
      <c r="AZ94" s="36">
        <v>2</v>
      </c>
      <c r="BA94" s="36">
        <v>3</v>
      </c>
      <c r="BB94" s="36">
        <v>4</v>
      </c>
      <c r="BC94" s="36">
        <v>5</v>
      </c>
      <c r="BD94" s="45" t="s">
        <v>731</v>
      </c>
      <c r="BE94" s="36">
        <v>107</v>
      </c>
    </row>
    <row r="95" spans="6:57" ht="180" x14ac:dyDescent="0.25">
      <c r="F95" s="64" t="s">
        <v>523</v>
      </c>
      <c r="AX95" s="37" t="s">
        <v>604</v>
      </c>
      <c r="AY95" s="37" t="s">
        <v>677</v>
      </c>
      <c r="AZ95" s="38">
        <v>1</v>
      </c>
      <c r="BA95" s="38">
        <v>3</v>
      </c>
      <c r="BB95" s="38">
        <v>5</v>
      </c>
      <c r="BC95" s="38">
        <v>7</v>
      </c>
      <c r="BD95" s="11" t="s">
        <v>390</v>
      </c>
      <c r="BE95" s="38">
        <v>108</v>
      </c>
    </row>
    <row r="96" spans="6:57" ht="324" x14ac:dyDescent="0.25">
      <c r="F96" s="64" t="s">
        <v>524</v>
      </c>
      <c r="AX96" s="35" t="s">
        <v>605</v>
      </c>
      <c r="AY96" s="35" t="s">
        <v>678</v>
      </c>
      <c r="AZ96" s="36">
        <v>3</v>
      </c>
      <c r="BA96" s="36">
        <v>8</v>
      </c>
      <c r="BB96" s="36">
        <v>10</v>
      </c>
      <c r="BC96" s="36">
        <v>12</v>
      </c>
      <c r="BD96" s="12" t="s">
        <v>391</v>
      </c>
      <c r="BE96" s="36">
        <v>110</v>
      </c>
    </row>
    <row r="97" spans="6:57" ht="112.5" x14ac:dyDescent="0.25">
      <c r="F97" s="64" t="s">
        <v>589</v>
      </c>
      <c r="AX97" s="59" t="s">
        <v>606</v>
      </c>
      <c r="AY97" s="59" t="s">
        <v>679</v>
      </c>
      <c r="AZ97" s="38">
        <v>3</v>
      </c>
      <c r="BA97" s="38">
        <v>5</v>
      </c>
      <c r="BB97" s="38">
        <v>5</v>
      </c>
      <c r="BC97" s="38">
        <v>5</v>
      </c>
      <c r="BD97" s="11" t="s">
        <v>392</v>
      </c>
      <c r="BE97" s="38">
        <v>111</v>
      </c>
    </row>
    <row r="98" spans="6:57" ht="120" x14ac:dyDescent="0.25">
      <c r="F98" s="64" t="s">
        <v>590</v>
      </c>
      <c r="AX98" s="35" t="s">
        <v>607</v>
      </c>
      <c r="AY98" s="35" t="s">
        <v>393</v>
      </c>
      <c r="AZ98" s="36">
        <v>2</v>
      </c>
      <c r="BA98" s="36">
        <v>4</v>
      </c>
      <c r="BB98" s="36">
        <v>6</v>
      </c>
      <c r="BC98" s="36">
        <v>8</v>
      </c>
      <c r="BD98" s="12" t="s">
        <v>394</v>
      </c>
      <c r="BE98" s="36">
        <v>112</v>
      </c>
    </row>
    <row r="99" spans="6:57" ht="168" x14ac:dyDescent="0.25">
      <c r="F99" s="64" t="s">
        <v>591</v>
      </c>
      <c r="AX99" s="37" t="s">
        <v>608</v>
      </c>
      <c r="AY99" s="11" t="s">
        <v>680</v>
      </c>
      <c r="AZ99" s="38">
        <v>0</v>
      </c>
      <c r="BA99" s="38">
        <v>10</v>
      </c>
      <c r="BB99" s="38">
        <v>12</v>
      </c>
      <c r="BC99" s="38">
        <v>14</v>
      </c>
      <c r="BD99" s="11" t="s">
        <v>608</v>
      </c>
      <c r="BE99" s="38">
        <v>113</v>
      </c>
    </row>
    <row r="100" spans="6:57" ht="192" x14ac:dyDescent="0.25">
      <c r="F100" s="64" t="s">
        <v>592</v>
      </c>
      <c r="AX100" s="35" t="s">
        <v>609</v>
      </c>
      <c r="AY100" s="35" t="s">
        <v>681</v>
      </c>
      <c r="AZ100" s="36">
        <v>0</v>
      </c>
      <c r="BA100" s="36">
        <v>0</v>
      </c>
      <c r="BB100" s="36">
        <v>6</v>
      </c>
      <c r="BC100" s="36">
        <v>9</v>
      </c>
      <c r="BD100" s="12" t="s">
        <v>732</v>
      </c>
      <c r="BE100" s="36">
        <v>114</v>
      </c>
    </row>
    <row r="101" spans="6:57" ht="204" x14ac:dyDescent="0.25">
      <c r="F101" s="64" t="s">
        <v>593</v>
      </c>
      <c r="AX101" s="37" t="s">
        <v>610</v>
      </c>
      <c r="AY101" s="37" t="s">
        <v>682</v>
      </c>
      <c r="AZ101" s="38">
        <v>0</v>
      </c>
      <c r="BA101" s="38">
        <v>0</v>
      </c>
      <c r="BB101" s="38">
        <v>6</v>
      </c>
      <c r="BC101" s="38">
        <v>9</v>
      </c>
      <c r="BD101" s="11" t="s">
        <v>733</v>
      </c>
      <c r="BE101" s="38">
        <v>115</v>
      </c>
    </row>
    <row r="102" spans="6:57" ht="156" x14ac:dyDescent="0.25">
      <c r="F102" s="64" t="s">
        <v>594</v>
      </c>
      <c r="AX102" s="35" t="s">
        <v>611</v>
      </c>
      <c r="AY102" s="35" t="s">
        <v>683</v>
      </c>
      <c r="AZ102" s="36">
        <v>0</v>
      </c>
      <c r="BA102" s="36">
        <v>0</v>
      </c>
      <c r="BB102" s="36">
        <v>3</v>
      </c>
      <c r="BC102" s="36">
        <v>4</v>
      </c>
      <c r="BD102" s="12" t="s">
        <v>734</v>
      </c>
      <c r="BE102" s="36">
        <v>116</v>
      </c>
    </row>
    <row r="103" spans="6:57" ht="168" x14ac:dyDescent="0.25">
      <c r="F103" s="64" t="s">
        <v>595</v>
      </c>
      <c r="AX103" s="37" t="s">
        <v>612</v>
      </c>
      <c r="AY103" s="37" t="s">
        <v>684</v>
      </c>
      <c r="AZ103" s="38">
        <v>0</v>
      </c>
      <c r="BA103" s="38">
        <v>0</v>
      </c>
      <c r="BB103" s="38">
        <v>30</v>
      </c>
      <c r="BC103" s="38">
        <v>60</v>
      </c>
      <c r="BD103" s="11" t="s">
        <v>346</v>
      </c>
      <c r="BE103" s="38">
        <v>117</v>
      </c>
    </row>
    <row r="104" spans="6:57" ht="72" x14ac:dyDescent="0.25">
      <c r="F104" s="64" t="s">
        <v>623</v>
      </c>
      <c r="AX104" s="35" t="s">
        <v>613</v>
      </c>
      <c r="AY104" s="35" t="s">
        <v>685</v>
      </c>
      <c r="AZ104" s="36">
        <v>0</v>
      </c>
      <c r="BA104" s="36">
        <v>0</v>
      </c>
      <c r="BB104" s="36">
        <v>1</v>
      </c>
      <c r="BC104" s="36">
        <v>0</v>
      </c>
      <c r="BD104" s="12" t="s">
        <v>735</v>
      </c>
      <c r="BE104" s="36">
        <v>118</v>
      </c>
    </row>
    <row r="105" spans="6:57" ht="252" x14ac:dyDescent="0.25">
      <c r="F105" s="64" t="s">
        <v>624</v>
      </c>
      <c r="AX105" s="37" t="s">
        <v>614</v>
      </c>
      <c r="AY105" s="37" t="s">
        <v>686</v>
      </c>
      <c r="AZ105" s="38">
        <v>0</v>
      </c>
      <c r="BA105" s="38">
        <v>0</v>
      </c>
      <c r="BB105" s="38">
        <v>10</v>
      </c>
      <c r="BC105" s="38">
        <v>10</v>
      </c>
      <c r="BD105" s="11" t="s">
        <v>736</v>
      </c>
      <c r="BE105" s="38">
        <v>119</v>
      </c>
    </row>
    <row r="106" spans="6:57" ht="108" x14ac:dyDescent="0.25">
      <c r="F106" s="64" t="s">
        <v>625</v>
      </c>
      <c r="AX106" s="35" t="s">
        <v>615</v>
      </c>
      <c r="AY106" s="35" t="s">
        <v>687</v>
      </c>
      <c r="AZ106" s="36">
        <v>0</v>
      </c>
      <c r="BA106" s="36">
        <v>0</v>
      </c>
      <c r="BB106" s="36">
        <v>1</v>
      </c>
      <c r="BC106" s="36">
        <v>0</v>
      </c>
      <c r="BD106" s="12" t="s">
        <v>737</v>
      </c>
      <c r="BE106" s="36">
        <v>120</v>
      </c>
    </row>
    <row r="107" spans="6:57" ht="120" x14ac:dyDescent="0.25">
      <c r="F107" s="64" t="s">
        <v>629</v>
      </c>
      <c r="AX107" s="37" t="s">
        <v>616</v>
      </c>
      <c r="AY107" s="37" t="s">
        <v>688</v>
      </c>
      <c r="AZ107" s="38">
        <v>0</v>
      </c>
      <c r="BA107" s="38">
        <v>0</v>
      </c>
      <c r="BB107" s="38">
        <v>25</v>
      </c>
      <c r="BC107" s="38">
        <v>25</v>
      </c>
      <c r="BD107" s="11" t="s">
        <v>738</v>
      </c>
      <c r="BE107" s="38">
        <v>121</v>
      </c>
    </row>
    <row r="108" spans="6:57" ht="72" x14ac:dyDescent="0.25">
      <c r="F108" s="64" t="s">
        <v>596</v>
      </c>
      <c r="AX108" s="35" t="s">
        <v>617</v>
      </c>
      <c r="AY108" s="35" t="s">
        <v>689</v>
      </c>
      <c r="AZ108" s="61" t="s">
        <v>703</v>
      </c>
      <c r="BA108" s="61">
        <v>8600</v>
      </c>
      <c r="BB108" s="61">
        <v>9000</v>
      </c>
      <c r="BC108" s="61">
        <v>9400</v>
      </c>
      <c r="BD108" s="12" t="s">
        <v>739</v>
      </c>
      <c r="BE108" s="36">
        <v>122</v>
      </c>
    </row>
    <row r="109" spans="6:57" ht="96" x14ac:dyDescent="0.25">
      <c r="F109" s="64" t="s">
        <v>597</v>
      </c>
      <c r="AX109" s="43" t="s">
        <v>618</v>
      </c>
      <c r="AY109" s="43" t="s">
        <v>690</v>
      </c>
      <c r="AZ109" s="62" t="s">
        <v>703</v>
      </c>
      <c r="BA109" s="62">
        <v>4</v>
      </c>
      <c r="BB109" s="62">
        <v>5</v>
      </c>
      <c r="BC109" s="62">
        <v>6</v>
      </c>
      <c r="BD109" s="41" t="s">
        <v>740</v>
      </c>
      <c r="BE109" s="38">
        <v>123</v>
      </c>
    </row>
    <row r="110" spans="6:57" ht="108" x14ac:dyDescent="0.25">
      <c r="F110" s="64" t="s">
        <v>598</v>
      </c>
      <c r="AX110" s="44" t="s">
        <v>619</v>
      </c>
      <c r="AY110" s="44" t="s">
        <v>691</v>
      </c>
      <c r="AZ110" s="40" t="s">
        <v>703</v>
      </c>
      <c r="BA110" s="40" t="s">
        <v>703</v>
      </c>
      <c r="BB110" s="40">
        <v>1</v>
      </c>
      <c r="BC110" s="40" t="s">
        <v>703</v>
      </c>
      <c r="BD110" s="39" t="s">
        <v>741</v>
      </c>
      <c r="BE110" s="36">
        <v>124</v>
      </c>
    </row>
    <row r="111" spans="6:57" ht="132" x14ac:dyDescent="0.25">
      <c r="F111" s="64" t="s">
        <v>599</v>
      </c>
      <c r="AX111" s="37" t="s">
        <v>620</v>
      </c>
      <c r="AY111" s="37" t="s">
        <v>692</v>
      </c>
      <c r="AZ111" s="38" t="s">
        <v>703</v>
      </c>
      <c r="BA111" s="38">
        <v>80</v>
      </c>
      <c r="BB111" s="38">
        <v>100</v>
      </c>
      <c r="BC111" s="42" t="s">
        <v>703</v>
      </c>
      <c r="BD111" s="11" t="s">
        <v>742</v>
      </c>
      <c r="BE111" s="38">
        <v>125</v>
      </c>
    </row>
    <row r="112" spans="6:57" ht="228" x14ac:dyDescent="0.25">
      <c r="F112" s="64" t="s">
        <v>600</v>
      </c>
      <c r="AX112" s="35" t="s">
        <v>621</v>
      </c>
      <c r="AY112" s="35" t="s">
        <v>693</v>
      </c>
      <c r="AZ112" s="36" t="s">
        <v>703</v>
      </c>
      <c r="BA112" s="36" t="s">
        <v>703</v>
      </c>
      <c r="BB112" s="36">
        <v>80</v>
      </c>
      <c r="BC112" s="40">
        <v>100</v>
      </c>
      <c r="BD112" s="12" t="s">
        <v>366</v>
      </c>
      <c r="BE112" s="36">
        <v>126</v>
      </c>
    </row>
    <row r="113" spans="6:57" ht="180" x14ac:dyDescent="0.25">
      <c r="F113" s="64" t="s">
        <v>628</v>
      </c>
      <c r="AX113" s="37" t="s">
        <v>622</v>
      </c>
      <c r="AY113" s="37" t="s">
        <v>694</v>
      </c>
      <c r="AZ113" s="38" t="s">
        <v>703</v>
      </c>
      <c r="BA113" s="38">
        <v>70</v>
      </c>
      <c r="BB113" s="38">
        <v>75</v>
      </c>
      <c r="BC113" s="42">
        <v>80</v>
      </c>
      <c r="BD113" s="11" t="s">
        <v>366</v>
      </c>
      <c r="BE113" s="38">
        <v>127</v>
      </c>
    </row>
    <row r="114" spans="6:57" ht="101.25" x14ac:dyDescent="0.25">
      <c r="F114" s="64" t="s">
        <v>601</v>
      </c>
      <c r="AX114" s="36" t="s">
        <v>623</v>
      </c>
      <c r="AY114" s="60" t="s">
        <v>695</v>
      </c>
      <c r="AZ114" s="36" t="s">
        <v>703</v>
      </c>
      <c r="BA114" s="36" t="s">
        <v>703</v>
      </c>
      <c r="BB114" s="36">
        <v>200</v>
      </c>
      <c r="BC114" s="36">
        <v>200</v>
      </c>
      <c r="BD114" s="12" t="s">
        <v>743</v>
      </c>
      <c r="BE114" s="36">
        <v>128</v>
      </c>
    </row>
    <row r="115" spans="6:57" ht="108" x14ac:dyDescent="0.25">
      <c r="F115" s="64" t="s">
        <v>602</v>
      </c>
      <c r="AX115" s="37" t="s">
        <v>624</v>
      </c>
      <c r="AY115" s="37" t="s">
        <v>696</v>
      </c>
      <c r="AZ115" s="38" t="s">
        <v>703</v>
      </c>
      <c r="BA115" s="38" t="s">
        <v>703</v>
      </c>
      <c r="BB115" s="38">
        <v>200</v>
      </c>
      <c r="BC115" s="38">
        <v>200</v>
      </c>
      <c r="BD115" s="11" t="s">
        <v>744</v>
      </c>
      <c r="BE115" s="36">
        <v>129</v>
      </c>
    </row>
    <row r="116" spans="6:57" ht="156" x14ac:dyDescent="0.25">
      <c r="F116" s="64" t="s">
        <v>603</v>
      </c>
      <c r="AX116" s="35" t="s">
        <v>625</v>
      </c>
      <c r="AY116" s="35" t="s">
        <v>697</v>
      </c>
      <c r="AZ116" s="36" t="s">
        <v>703</v>
      </c>
      <c r="BA116" s="36">
        <v>400</v>
      </c>
      <c r="BB116" s="36">
        <v>450</v>
      </c>
      <c r="BC116" s="36">
        <v>500</v>
      </c>
      <c r="BD116" s="12" t="s">
        <v>745</v>
      </c>
      <c r="BE116" s="36">
        <v>130</v>
      </c>
    </row>
    <row r="117" spans="6:57" ht="180" x14ac:dyDescent="0.25">
      <c r="F117" s="64" t="s">
        <v>626</v>
      </c>
      <c r="AX117" s="37" t="s">
        <v>626</v>
      </c>
      <c r="AY117" s="37" t="s">
        <v>698</v>
      </c>
      <c r="AZ117" s="38" t="s">
        <v>703</v>
      </c>
      <c r="BA117" s="38" t="s">
        <v>703</v>
      </c>
      <c r="BB117" s="63">
        <v>3</v>
      </c>
      <c r="BC117" s="63">
        <v>4</v>
      </c>
      <c r="BD117" s="11" t="s">
        <v>746</v>
      </c>
      <c r="BE117" s="36">
        <v>131</v>
      </c>
    </row>
    <row r="118" spans="6:57" ht="96" x14ac:dyDescent="0.25">
      <c r="F118" s="64" t="s">
        <v>604</v>
      </c>
      <c r="AX118" s="35" t="s">
        <v>627</v>
      </c>
      <c r="AY118" s="35" t="s">
        <v>699</v>
      </c>
      <c r="AZ118" s="36" t="s">
        <v>703</v>
      </c>
      <c r="BA118" s="36" t="s">
        <v>703</v>
      </c>
      <c r="BB118" s="36">
        <v>1</v>
      </c>
      <c r="BC118" s="36">
        <v>2</v>
      </c>
      <c r="BD118" s="12" t="s">
        <v>747</v>
      </c>
      <c r="BE118" s="36">
        <v>132</v>
      </c>
    </row>
    <row r="119" spans="6:57" ht="102" x14ac:dyDescent="0.25">
      <c r="F119" s="64" t="s">
        <v>605</v>
      </c>
      <c r="AX119" s="43" t="s">
        <v>628</v>
      </c>
      <c r="AY119" s="43" t="s">
        <v>700</v>
      </c>
      <c r="AZ119" s="38" t="s">
        <v>703</v>
      </c>
      <c r="BA119" s="38" t="s">
        <v>703</v>
      </c>
      <c r="BB119" s="38">
        <v>1</v>
      </c>
      <c r="BC119" s="42">
        <v>0</v>
      </c>
      <c r="BD119" s="11" t="s">
        <v>748</v>
      </c>
      <c r="BE119" s="36">
        <v>133</v>
      </c>
    </row>
    <row r="120" spans="6:57" ht="51" x14ac:dyDescent="0.25">
      <c r="F120" s="64" t="s">
        <v>606</v>
      </c>
      <c r="AX120" s="44" t="s">
        <v>629</v>
      </c>
      <c r="AY120" s="44" t="s">
        <v>701</v>
      </c>
      <c r="AZ120" s="36" t="s">
        <v>703</v>
      </c>
      <c r="BA120" s="36" t="s">
        <v>703</v>
      </c>
      <c r="BB120" s="36">
        <v>1</v>
      </c>
      <c r="BC120" s="40">
        <v>0</v>
      </c>
      <c r="BD120" s="12" t="s">
        <v>748</v>
      </c>
      <c r="BE120" s="36">
        <v>134</v>
      </c>
    </row>
    <row r="121" spans="6:57" ht="72" x14ac:dyDescent="0.25">
      <c r="F121" s="64" t="s">
        <v>607</v>
      </c>
      <c r="AX121" s="37" t="s">
        <v>630</v>
      </c>
      <c r="AY121" s="37" t="s">
        <v>702</v>
      </c>
      <c r="AZ121" s="38" t="s">
        <v>703</v>
      </c>
      <c r="BA121" s="38" t="s">
        <v>703</v>
      </c>
      <c r="BB121" s="38">
        <v>1000</v>
      </c>
      <c r="BC121" s="38">
        <v>1500</v>
      </c>
      <c r="BD121" s="11" t="s">
        <v>749</v>
      </c>
      <c r="BE121" s="36">
        <v>135</v>
      </c>
    </row>
    <row r="122" spans="6:57" ht="76.5" x14ac:dyDescent="0.25">
      <c r="F122" s="64" t="s">
        <v>611</v>
      </c>
      <c r="AX122" s="1" t="s">
        <v>762</v>
      </c>
      <c r="AY122" s="1" t="s">
        <v>459</v>
      </c>
      <c r="AZ122" s="57">
        <v>1</v>
      </c>
      <c r="BA122" s="57">
        <v>1</v>
      </c>
      <c r="BB122" s="57">
        <v>1</v>
      </c>
      <c r="BC122" s="57">
        <v>1</v>
      </c>
      <c r="BD122" s="57" t="s">
        <v>460</v>
      </c>
      <c r="BE122" s="1" t="s">
        <v>404</v>
      </c>
    </row>
    <row r="123" spans="6:57" ht="191.25" x14ac:dyDescent="0.25">
      <c r="F123" s="25"/>
      <c r="AX123" s="1" t="s">
        <v>223</v>
      </c>
      <c r="AY123" s="1" t="s">
        <v>459</v>
      </c>
      <c r="AZ123" s="57">
        <v>1</v>
      </c>
      <c r="BA123" s="57">
        <v>1</v>
      </c>
      <c r="BB123" s="57">
        <v>1</v>
      </c>
      <c r="BC123" s="57">
        <v>1</v>
      </c>
      <c r="BD123" s="57" t="s">
        <v>461</v>
      </c>
      <c r="BE123" s="1" t="s">
        <v>405</v>
      </c>
    </row>
    <row r="124" spans="6:57" ht="229.5" x14ac:dyDescent="0.25">
      <c r="F124" s="25"/>
      <c r="AX124" s="1" t="s">
        <v>231</v>
      </c>
      <c r="AY124" s="1" t="s">
        <v>459</v>
      </c>
      <c r="AZ124" s="57">
        <v>1</v>
      </c>
      <c r="BA124" s="57">
        <v>1</v>
      </c>
      <c r="BB124" s="57">
        <v>1</v>
      </c>
      <c r="BC124" s="57">
        <v>1</v>
      </c>
      <c r="BD124" s="57" t="s">
        <v>462</v>
      </c>
      <c r="BE124" s="1" t="s">
        <v>406</v>
      </c>
    </row>
    <row r="125" spans="6:57" ht="178.5" x14ac:dyDescent="0.25">
      <c r="F125" s="25"/>
      <c r="AX125" s="1" t="s">
        <v>760</v>
      </c>
      <c r="AY125" s="1" t="s">
        <v>459</v>
      </c>
      <c r="AZ125" s="57">
        <v>1</v>
      </c>
      <c r="BA125" s="57">
        <v>1</v>
      </c>
      <c r="BB125" s="57">
        <v>1</v>
      </c>
      <c r="BC125" s="57">
        <v>1</v>
      </c>
      <c r="BD125" s="57" t="s">
        <v>463</v>
      </c>
      <c r="BE125" s="1" t="s">
        <v>407</v>
      </c>
    </row>
    <row r="126" spans="6:57" ht="140.25" x14ac:dyDescent="0.25">
      <c r="F126" s="25"/>
      <c r="AX126" s="1" t="s">
        <v>761</v>
      </c>
      <c r="AY126" s="1" t="s">
        <v>459</v>
      </c>
      <c r="AZ126" s="57">
        <v>1</v>
      </c>
      <c r="BA126" s="57">
        <v>1</v>
      </c>
      <c r="BB126" s="57">
        <v>1</v>
      </c>
      <c r="BC126" s="57">
        <v>1</v>
      </c>
      <c r="BD126" s="57" t="s">
        <v>464</v>
      </c>
      <c r="BE126" s="1" t="s">
        <v>408</v>
      </c>
    </row>
    <row r="127" spans="6:57" ht="280.5" x14ac:dyDescent="0.25">
      <c r="F127" s="25"/>
      <c r="AX127" s="1" t="s">
        <v>240</v>
      </c>
      <c r="AY127" s="1" t="s">
        <v>459</v>
      </c>
      <c r="AZ127" s="57">
        <v>1</v>
      </c>
      <c r="BA127" s="57">
        <v>1</v>
      </c>
      <c r="BB127" s="57">
        <v>1</v>
      </c>
      <c r="BC127" s="57">
        <v>1</v>
      </c>
      <c r="BD127" s="57" t="s">
        <v>465</v>
      </c>
      <c r="BE127" s="1" t="s">
        <v>409</v>
      </c>
    </row>
    <row r="128" spans="6:57" ht="216.75" x14ac:dyDescent="0.25">
      <c r="F128" s="25"/>
      <c r="AX128" s="1" t="s">
        <v>242</v>
      </c>
      <c r="AY128" s="1" t="s">
        <v>459</v>
      </c>
      <c r="AZ128" s="57">
        <v>1</v>
      </c>
      <c r="BA128" s="57">
        <v>1</v>
      </c>
      <c r="BB128" s="57">
        <v>1</v>
      </c>
      <c r="BC128" s="57">
        <v>1</v>
      </c>
      <c r="BD128" s="57" t="s">
        <v>466</v>
      </c>
      <c r="BE128" s="1" t="s">
        <v>410</v>
      </c>
    </row>
    <row r="129" spans="6:57" ht="102" x14ac:dyDescent="0.25">
      <c r="F129" s="25"/>
      <c r="AX129" s="1" t="s">
        <v>244</v>
      </c>
      <c r="AY129" s="1" t="s">
        <v>459</v>
      </c>
      <c r="AZ129" s="57">
        <v>1</v>
      </c>
      <c r="BA129" s="57">
        <v>1</v>
      </c>
      <c r="BB129" s="57">
        <v>1</v>
      </c>
      <c r="BC129" s="57">
        <v>1</v>
      </c>
      <c r="BD129" s="57" t="s">
        <v>467</v>
      </c>
      <c r="BE129" s="1" t="s">
        <v>411</v>
      </c>
    </row>
    <row r="130" spans="6:57" ht="191.25" x14ac:dyDescent="0.25">
      <c r="F130" s="25"/>
      <c r="AX130" s="1" t="s">
        <v>766</v>
      </c>
      <c r="AY130" s="1" t="s">
        <v>459</v>
      </c>
      <c r="AZ130" s="57">
        <v>1</v>
      </c>
      <c r="BA130" s="57">
        <v>1</v>
      </c>
      <c r="BB130" s="57">
        <v>1</v>
      </c>
      <c r="BC130" s="57">
        <v>1</v>
      </c>
      <c r="BD130" s="57" t="s">
        <v>468</v>
      </c>
      <c r="BE130" s="1" t="s">
        <v>412</v>
      </c>
    </row>
    <row r="131" spans="6:57" ht="89.25" x14ac:dyDescent="0.25">
      <c r="F131" s="25"/>
      <c r="AX131" s="1" t="s">
        <v>248</v>
      </c>
      <c r="AY131" s="1" t="s">
        <v>459</v>
      </c>
      <c r="AZ131" s="57">
        <v>1</v>
      </c>
      <c r="BA131" s="57">
        <v>1</v>
      </c>
      <c r="BB131" s="57">
        <v>1</v>
      </c>
      <c r="BC131" s="57">
        <v>1</v>
      </c>
      <c r="BD131" s="57" t="s">
        <v>467</v>
      </c>
      <c r="BE131" s="1" t="s">
        <v>413</v>
      </c>
    </row>
    <row r="132" spans="6:57" ht="102" x14ac:dyDescent="0.25">
      <c r="F132" s="25"/>
      <c r="AX132" s="1" t="s">
        <v>250</v>
      </c>
      <c r="AY132" s="1" t="s">
        <v>459</v>
      </c>
      <c r="AZ132" s="57">
        <v>1</v>
      </c>
      <c r="BA132" s="57">
        <v>1</v>
      </c>
      <c r="BB132" s="57">
        <v>1</v>
      </c>
      <c r="BC132" s="57">
        <v>1</v>
      </c>
      <c r="BD132" s="57" t="s">
        <v>469</v>
      </c>
      <c r="BE132" s="1" t="s">
        <v>414</v>
      </c>
    </row>
    <row r="133" spans="6:57" ht="216.75" x14ac:dyDescent="0.25">
      <c r="F133" s="25"/>
      <c r="AX133" s="1" t="s">
        <v>252</v>
      </c>
      <c r="AY133" s="1" t="s">
        <v>459</v>
      </c>
      <c r="AZ133" s="57">
        <v>1</v>
      </c>
      <c r="BA133" s="57">
        <v>1</v>
      </c>
      <c r="BB133" s="57">
        <v>1</v>
      </c>
      <c r="BC133" s="57">
        <v>1</v>
      </c>
      <c r="BD133" s="57" t="s">
        <v>470</v>
      </c>
      <c r="BE133" s="1" t="s">
        <v>415</v>
      </c>
    </row>
    <row r="134" spans="6:57" ht="127.5" x14ac:dyDescent="0.25">
      <c r="F134" s="25"/>
      <c r="AX134" s="1" t="s">
        <v>765</v>
      </c>
      <c r="AY134" s="1" t="s">
        <v>459</v>
      </c>
      <c r="AZ134" s="57">
        <v>1</v>
      </c>
      <c r="BA134" s="57">
        <v>1</v>
      </c>
      <c r="BB134" s="57">
        <v>1</v>
      </c>
      <c r="BC134" s="57">
        <v>1</v>
      </c>
      <c r="BD134" s="57" t="s">
        <v>471</v>
      </c>
      <c r="BE134" s="1" t="s">
        <v>416</v>
      </c>
    </row>
    <row r="135" spans="6:57" ht="229.5" x14ac:dyDescent="0.25">
      <c r="F135" s="25"/>
      <c r="AX135" s="1" t="s">
        <v>255</v>
      </c>
      <c r="AY135" s="1" t="s">
        <v>459</v>
      </c>
      <c r="AZ135" s="57">
        <v>1</v>
      </c>
      <c r="BA135" s="57">
        <v>1</v>
      </c>
      <c r="BB135" s="57">
        <v>1</v>
      </c>
      <c r="BC135" s="57">
        <v>1</v>
      </c>
      <c r="BD135" s="57" t="s">
        <v>472</v>
      </c>
      <c r="BE135" s="1" t="s">
        <v>417</v>
      </c>
    </row>
    <row r="136" spans="6:57" ht="165.75" x14ac:dyDescent="0.25">
      <c r="F136" s="25"/>
      <c r="AX136" s="1" t="s">
        <v>257</v>
      </c>
      <c r="AY136" s="1" t="s">
        <v>459</v>
      </c>
      <c r="AZ136" s="57">
        <v>1</v>
      </c>
      <c r="BA136" s="57">
        <v>1</v>
      </c>
      <c r="BB136" s="57">
        <v>1</v>
      </c>
      <c r="BC136" s="57">
        <v>1</v>
      </c>
      <c r="BD136" s="57" t="s">
        <v>473</v>
      </c>
      <c r="BE136" s="1" t="s">
        <v>418</v>
      </c>
    </row>
    <row r="137" spans="6:57" ht="140.25" x14ac:dyDescent="0.25">
      <c r="F137" s="25"/>
      <c r="AX137" s="1" t="s">
        <v>259</v>
      </c>
      <c r="AY137" s="1" t="s">
        <v>459</v>
      </c>
      <c r="AZ137" s="57">
        <v>1</v>
      </c>
      <c r="BA137" s="57">
        <v>1</v>
      </c>
      <c r="BB137" s="57">
        <v>1</v>
      </c>
      <c r="BC137" s="57">
        <v>1</v>
      </c>
      <c r="BD137" s="57" t="s">
        <v>474</v>
      </c>
      <c r="BE137" s="1" t="s">
        <v>419</v>
      </c>
    </row>
    <row r="138" spans="6:57" ht="114.75" x14ac:dyDescent="0.25">
      <c r="F138" s="25"/>
      <c r="AX138" s="1" t="s">
        <v>215</v>
      </c>
      <c r="AY138" s="1" t="s">
        <v>459</v>
      </c>
      <c r="AZ138" s="57">
        <v>1</v>
      </c>
      <c r="BA138" s="57">
        <v>1</v>
      </c>
      <c r="BB138" s="57">
        <v>1</v>
      </c>
      <c r="BC138" s="57">
        <v>1</v>
      </c>
      <c r="BD138" s="57" t="s">
        <v>475</v>
      </c>
      <c r="BE138" s="1" t="s">
        <v>420</v>
      </c>
    </row>
    <row r="139" spans="6:57" ht="178.5" x14ac:dyDescent="0.25">
      <c r="F139" s="25"/>
      <c r="AX139" s="1" t="s">
        <v>225</v>
      </c>
      <c r="AY139" s="1" t="s">
        <v>459</v>
      </c>
      <c r="AZ139" s="57">
        <v>1</v>
      </c>
      <c r="BA139" s="57">
        <v>1</v>
      </c>
      <c r="BB139" s="57">
        <v>1</v>
      </c>
      <c r="BC139" s="57">
        <v>1</v>
      </c>
      <c r="BD139" s="57" t="s">
        <v>476</v>
      </c>
      <c r="BE139" s="1" t="s">
        <v>421</v>
      </c>
    </row>
    <row r="140" spans="6:57" ht="229.5" x14ac:dyDescent="0.25">
      <c r="F140" s="25"/>
      <c r="AX140" s="1" t="s">
        <v>217</v>
      </c>
      <c r="AY140" s="1" t="s">
        <v>459</v>
      </c>
      <c r="AZ140" s="57">
        <v>1</v>
      </c>
      <c r="BA140" s="57">
        <v>1</v>
      </c>
      <c r="BB140" s="57">
        <v>1</v>
      </c>
      <c r="BC140" s="57">
        <v>1</v>
      </c>
      <c r="BD140" s="57" t="s">
        <v>477</v>
      </c>
      <c r="BE140" s="1" t="s">
        <v>422</v>
      </c>
    </row>
    <row r="141" spans="6:57" ht="140.25" x14ac:dyDescent="0.25">
      <c r="F141" s="25"/>
      <c r="AX141" s="1" t="s">
        <v>227</v>
      </c>
      <c r="AY141" s="1" t="s">
        <v>459</v>
      </c>
      <c r="AZ141" s="57">
        <v>1</v>
      </c>
      <c r="BA141" s="57">
        <v>1</v>
      </c>
      <c r="BB141" s="57">
        <v>1</v>
      </c>
      <c r="BC141" s="57">
        <v>1</v>
      </c>
      <c r="BD141" s="57" t="s">
        <v>478</v>
      </c>
      <c r="BE141" s="1" t="s">
        <v>423</v>
      </c>
    </row>
    <row r="142" spans="6:57" ht="114.75" x14ac:dyDescent="0.25">
      <c r="F142" s="25"/>
      <c r="AX142" s="1" t="s">
        <v>232</v>
      </c>
      <c r="AY142" s="1" t="s">
        <v>459</v>
      </c>
      <c r="AZ142" s="57">
        <v>1</v>
      </c>
      <c r="BA142" s="57">
        <v>1</v>
      </c>
      <c r="BB142" s="57">
        <v>1</v>
      </c>
      <c r="BC142" s="57">
        <v>1</v>
      </c>
      <c r="BD142" s="57" t="s">
        <v>479</v>
      </c>
      <c r="BE142" s="1" t="s">
        <v>424</v>
      </c>
    </row>
    <row r="143" spans="6:57" ht="140.25" x14ac:dyDescent="0.25">
      <c r="F143" s="25"/>
      <c r="AX143" s="1" t="s">
        <v>235</v>
      </c>
      <c r="AY143" s="1" t="s">
        <v>459</v>
      </c>
      <c r="AZ143" s="57">
        <v>1</v>
      </c>
      <c r="BA143" s="57">
        <v>1</v>
      </c>
      <c r="BB143" s="57">
        <v>1</v>
      </c>
      <c r="BC143" s="57">
        <v>1</v>
      </c>
      <c r="BD143" s="57" t="s">
        <v>479</v>
      </c>
      <c r="BE143" s="1" t="s">
        <v>425</v>
      </c>
    </row>
    <row r="144" spans="6:57" ht="127.5" x14ac:dyDescent="0.25">
      <c r="F144" s="25"/>
      <c r="AX144" s="1" t="s">
        <v>238</v>
      </c>
      <c r="AY144" s="1" t="s">
        <v>459</v>
      </c>
      <c r="AZ144" s="57">
        <v>1</v>
      </c>
      <c r="BA144" s="57">
        <v>1</v>
      </c>
      <c r="BB144" s="57">
        <v>1</v>
      </c>
      <c r="BC144" s="57">
        <v>1</v>
      </c>
      <c r="BD144" s="57" t="s">
        <v>480</v>
      </c>
      <c r="BE144" s="1" t="s">
        <v>426</v>
      </c>
    </row>
    <row r="145" spans="6:57" ht="140.25" x14ac:dyDescent="0.25">
      <c r="F145" s="25"/>
      <c r="AX145" s="1" t="s">
        <v>241</v>
      </c>
      <c r="AY145" s="1" t="s">
        <v>459</v>
      </c>
      <c r="AZ145" s="57">
        <v>1</v>
      </c>
      <c r="BA145" s="57">
        <v>1</v>
      </c>
      <c r="BB145" s="57">
        <v>1</v>
      </c>
      <c r="BC145" s="57">
        <v>1</v>
      </c>
      <c r="BD145" s="57" t="s">
        <v>481</v>
      </c>
      <c r="BE145" s="1" t="s">
        <v>427</v>
      </c>
    </row>
    <row r="146" spans="6:57" ht="102" x14ac:dyDescent="0.25">
      <c r="F146" s="25"/>
      <c r="AX146" s="1" t="s">
        <v>243</v>
      </c>
      <c r="AY146" s="1" t="s">
        <v>459</v>
      </c>
      <c r="AZ146" s="57">
        <v>1</v>
      </c>
      <c r="BA146" s="57">
        <v>1</v>
      </c>
      <c r="BB146" s="57">
        <v>1</v>
      </c>
      <c r="BC146" s="57">
        <v>1</v>
      </c>
      <c r="BD146" s="57" t="s">
        <v>482</v>
      </c>
      <c r="BE146" s="1" t="s">
        <v>428</v>
      </c>
    </row>
    <row r="147" spans="6:57" ht="114.75" x14ac:dyDescent="0.25">
      <c r="F147" s="25"/>
      <c r="AX147" s="1" t="s">
        <v>245</v>
      </c>
      <c r="AY147" s="1" t="s">
        <v>459</v>
      </c>
      <c r="AZ147" s="57">
        <v>1</v>
      </c>
      <c r="BA147" s="57">
        <v>1</v>
      </c>
      <c r="BB147" s="57">
        <v>1</v>
      </c>
      <c r="BC147" s="57">
        <v>1</v>
      </c>
      <c r="BD147" s="57" t="s">
        <v>483</v>
      </c>
      <c r="BE147" s="1" t="s">
        <v>429</v>
      </c>
    </row>
    <row r="148" spans="6:57" ht="293.25" x14ac:dyDescent="0.25">
      <c r="F148" s="25"/>
      <c r="AX148" s="1" t="s">
        <v>247</v>
      </c>
      <c r="AY148" s="1" t="s">
        <v>459</v>
      </c>
      <c r="AZ148" s="57">
        <v>1</v>
      </c>
      <c r="BA148" s="57">
        <v>1</v>
      </c>
      <c r="BB148" s="57">
        <v>1</v>
      </c>
      <c r="BC148" s="57">
        <v>1</v>
      </c>
      <c r="BD148" s="57" t="s">
        <v>484</v>
      </c>
      <c r="BE148" s="1" t="s">
        <v>430</v>
      </c>
    </row>
    <row r="149" spans="6:57" ht="140.25" x14ac:dyDescent="0.25">
      <c r="F149" s="25"/>
      <c r="AX149" s="1" t="s">
        <v>249</v>
      </c>
      <c r="AY149" s="1" t="s">
        <v>459</v>
      </c>
      <c r="AZ149" s="57">
        <v>1</v>
      </c>
      <c r="BA149" s="57">
        <v>1</v>
      </c>
      <c r="BB149" s="57">
        <v>1</v>
      </c>
      <c r="BC149" s="57">
        <v>1</v>
      </c>
      <c r="BD149" s="57" t="s">
        <v>485</v>
      </c>
      <c r="BE149" s="1" t="s">
        <v>431</v>
      </c>
    </row>
    <row r="150" spans="6:57" ht="89.25" x14ac:dyDescent="0.25">
      <c r="F150" s="25"/>
      <c r="AX150" s="1" t="s">
        <v>251</v>
      </c>
      <c r="AY150" s="1" t="s">
        <v>459</v>
      </c>
      <c r="AZ150" s="57">
        <v>1</v>
      </c>
      <c r="BA150" s="57">
        <v>1</v>
      </c>
      <c r="BB150" s="57">
        <v>1</v>
      </c>
      <c r="BC150" s="57">
        <v>1</v>
      </c>
      <c r="BD150" s="57" t="s">
        <v>486</v>
      </c>
      <c r="BE150" s="1" t="s">
        <v>432</v>
      </c>
    </row>
    <row r="151" spans="6:57" ht="89.25" x14ac:dyDescent="0.25">
      <c r="F151" s="25"/>
      <c r="AX151" s="1" t="s">
        <v>253</v>
      </c>
      <c r="AY151" s="1" t="s">
        <v>459</v>
      </c>
      <c r="AZ151" s="57">
        <v>1</v>
      </c>
      <c r="BA151" s="57">
        <v>1</v>
      </c>
      <c r="BB151" s="57">
        <v>1</v>
      </c>
      <c r="BC151" s="57">
        <v>1</v>
      </c>
      <c r="BD151" s="57" t="s">
        <v>487</v>
      </c>
      <c r="BE151" s="1" t="s">
        <v>433</v>
      </c>
    </row>
    <row r="152" spans="6:57" ht="89.25" x14ac:dyDescent="0.25">
      <c r="F152" s="25"/>
      <c r="AX152" s="1" t="s">
        <v>254</v>
      </c>
      <c r="AY152" s="1" t="s">
        <v>459</v>
      </c>
      <c r="AZ152" s="57">
        <v>1</v>
      </c>
      <c r="BA152" s="57">
        <v>1</v>
      </c>
      <c r="BB152" s="57">
        <v>1</v>
      </c>
      <c r="BC152" s="57">
        <v>1</v>
      </c>
      <c r="BD152" s="57" t="s">
        <v>488</v>
      </c>
      <c r="BE152" s="1" t="s">
        <v>434</v>
      </c>
    </row>
    <row r="153" spans="6:57" ht="114.75" x14ac:dyDescent="0.25">
      <c r="F153" s="25"/>
      <c r="AX153" s="1" t="s">
        <v>256</v>
      </c>
      <c r="AY153" s="1" t="s">
        <v>459</v>
      </c>
      <c r="AZ153" s="57">
        <v>1</v>
      </c>
      <c r="BA153" s="57">
        <v>1</v>
      </c>
      <c r="BB153" s="57">
        <v>1</v>
      </c>
      <c r="BC153" s="57">
        <v>1</v>
      </c>
      <c r="BD153" s="57" t="s">
        <v>489</v>
      </c>
      <c r="BE153" s="1" t="s">
        <v>435</v>
      </c>
    </row>
    <row r="154" spans="6:57" ht="204" x14ac:dyDescent="0.25">
      <c r="F154" s="25"/>
      <c r="AX154" s="1" t="s">
        <v>258</v>
      </c>
      <c r="AY154" s="1" t="s">
        <v>459</v>
      </c>
      <c r="AZ154" s="57">
        <v>1</v>
      </c>
      <c r="BA154" s="57">
        <v>1</v>
      </c>
      <c r="BB154" s="57">
        <v>1</v>
      </c>
      <c r="BC154" s="57">
        <v>1</v>
      </c>
      <c r="BD154" s="57" t="s">
        <v>490</v>
      </c>
      <c r="BE154" s="1" t="s">
        <v>436</v>
      </c>
    </row>
    <row r="155" spans="6:57" ht="114.75" x14ac:dyDescent="0.25">
      <c r="F155" s="25"/>
      <c r="AX155" s="27" t="s">
        <v>260</v>
      </c>
      <c r="AY155" s="1" t="s">
        <v>459</v>
      </c>
      <c r="AZ155" s="57">
        <v>1</v>
      </c>
      <c r="BA155" s="57">
        <v>1</v>
      </c>
      <c r="BB155" s="57">
        <v>1</v>
      </c>
      <c r="BC155" s="57">
        <v>1</v>
      </c>
      <c r="BD155" s="57" t="s">
        <v>491</v>
      </c>
      <c r="BE155" s="1" t="s">
        <v>437</v>
      </c>
    </row>
    <row r="156" spans="6:57" ht="127.5" x14ac:dyDescent="0.25">
      <c r="F156" s="25"/>
      <c r="AX156" s="1" t="s">
        <v>261</v>
      </c>
      <c r="AY156" s="1" t="s">
        <v>459</v>
      </c>
      <c r="AZ156" s="57">
        <v>1</v>
      </c>
      <c r="BA156" s="57">
        <v>1</v>
      </c>
      <c r="BB156" s="57">
        <v>1</v>
      </c>
      <c r="BC156" s="57">
        <v>1</v>
      </c>
      <c r="BD156" s="57" t="s">
        <v>492</v>
      </c>
      <c r="BE156" s="1" t="s">
        <v>438</v>
      </c>
    </row>
    <row r="157" spans="6:57" ht="89.25" x14ac:dyDescent="0.25">
      <c r="F157" s="25"/>
      <c r="AX157" s="1" t="s">
        <v>262</v>
      </c>
      <c r="AY157" s="1" t="s">
        <v>459</v>
      </c>
      <c r="AZ157" s="57">
        <v>1</v>
      </c>
      <c r="BA157" s="57">
        <v>1</v>
      </c>
      <c r="BB157" s="57">
        <v>1</v>
      </c>
      <c r="BC157" s="57">
        <v>1</v>
      </c>
      <c r="BD157" s="57" t="s">
        <v>493</v>
      </c>
      <c r="BE157" s="1" t="s">
        <v>439</v>
      </c>
    </row>
    <row r="158" spans="6:57" ht="76.5" x14ac:dyDescent="0.25">
      <c r="F158" s="25"/>
      <c r="AX158" s="1" t="s">
        <v>263</v>
      </c>
      <c r="AY158" s="1" t="s">
        <v>459</v>
      </c>
      <c r="AZ158" s="57">
        <v>1</v>
      </c>
      <c r="BA158" s="57">
        <v>1</v>
      </c>
      <c r="BB158" s="57">
        <v>1</v>
      </c>
      <c r="BC158" s="57">
        <v>1</v>
      </c>
      <c r="BD158" s="57" t="s">
        <v>494</v>
      </c>
      <c r="BE158" s="1" t="s">
        <v>440</v>
      </c>
    </row>
    <row r="159" spans="6:57" ht="102" x14ac:dyDescent="0.25">
      <c r="F159" s="25"/>
      <c r="AX159" s="1" t="s">
        <v>265</v>
      </c>
      <c r="AY159" s="1" t="s">
        <v>459</v>
      </c>
      <c r="AZ159" s="57">
        <v>1</v>
      </c>
      <c r="BA159" s="57">
        <v>1</v>
      </c>
      <c r="BB159" s="57">
        <v>1</v>
      </c>
      <c r="BC159" s="57">
        <v>1</v>
      </c>
      <c r="BD159" s="57" t="s">
        <v>495</v>
      </c>
      <c r="BE159" s="1" t="s">
        <v>441</v>
      </c>
    </row>
    <row r="160" spans="6:57" ht="140.25" x14ac:dyDescent="0.25">
      <c r="F160" s="25"/>
      <c r="AX160" s="1" t="s">
        <v>266</v>
      </c>
      <c r="AY160" s="1" t="s">
        <v>459</v>
      </c>
      <c r="AZ160" s="57">
        <v>1</v>
      </c>
      <c r="BA160" s="57">
        <v>1</v>
      </c>
      <c r="BB160" s="57">
        <v>1</v>
      </c>
      <c r="BC160" s="57">
        <v>1</v>
      </c>
      <c r="BD160" s="57" t="s">
        <v>496</v>
      </c>
      <c r="BE160" s="1" t="s">
        <v>442</v>
      </c>
    </row>
    <row r="161" spans="6:57" ht="165.75" x14ac:dyDescent="0.25">
      <c r="F161" s="25"/>
      <c r="AX161" s="1" t="s">
        <v>267</v>
      </c>
      <c r="AY161" s="1" t="s">
        <v>459</v>
      </c>
      <c r="AZ161" s="57">
        <v>1</v>
      </c>
      <c r="BA161" s="57">
        <v>1</v>
      </c>
      <c r="BB161" s="57">
        <v>1</v>
      </c>
      <c r="BC161" s="57">
        <v>1</v>
      </c>
      <c r="BD161" s="57" t="s">
        <v>497</v>
      </c>
      <c r="BE161" s="1" t="s">
        <v>443</v>
      </c>
    </row>
    <row r="162" spans="6:57" ht="127.5" x14ac:dyDescent="0.25">
      <c r="F162" s="25"/>
      <c r="AX162" s="1" t="s">
        <v>268</v>
      </c>
      <c r="AY162" s="1" t="s">
        <v>459</v>
      </c>
      <c r="AZ162" s="57">
        <v>1</v>
      </c>
      <c r="BA162" s="57">
        <v>1</v>
      </c>
      <c r="BB162" s="57">
        <v>1</v>
      </c>
      <c r="BC162" s="57">
        <v>1</v>
      </c>
      <c r="BD162" s="57" t="s">
        <v>498</v>
      </c>
      <c r="BE162" s="1" t="s">
        <v>444</v>
      </c>
    </row>
    <row r="163" spans="6:57" ht="102" x14ac:dyDescent="0.25">
      <c r="F163" s="25"/>
      <c r="AX163" s="1" t="s">
        <v>269</v>
      </c>
      <c r="AY163" s="1" t="s">
        <v>459</v>
      </c>
      <c r="AZ163" s="57">
        <v>1</v>
      </c>
      <c r="BA163" s="57">
        <v>1</v>
      </c>
      <c r="BB163" s="57">
        <v>1</v>
      </c>
      <c r="BC163" s="57">
        <v>1</v>
      </c>
      <c r="BD163" s="57" t="s">
        <v>499</v>
      </c>
      <c r="BE163" s="1" t="s">
        <v>445</v>
      </c>
    </row>
    <row r="164" spans="6:57" ht="140.25" x14ac:dyDescent="0.25">
      <c r="F164" s="25"/>
      <c r="AX164" s="1" t="s">
        <v>271</v>
      </c>
      <c r="AY164" s="1" t="s">
        <v>459</v>
      </c>
      <c r="AZ164" s="57">
        <v>1</v>
      </c>
      <c r="BA164" s="57">
        <v>1</v>
      </c>
      <c r="BB164" s="57">
        <v>1</v>
      </c>
      <c r="BC164" s="57">
        <v>1</v>
      </c>
      <c r="BD164" s="57" t="s">
        <v>500</v>
      </c>
      <c r="BE164" s="1" t="s">
        <v>446</v>
      </c>
    </row>
    <row r="165" spans="6:57" ht="89.25" x14ac:dyDescent="0.25">
      <c r="F165" s="25"/>
      <c r="AX165" s="1" t="s">
        <v>273</v>
      </c>
      <c r="AY165" s="1" t="s">
        <v>459</v>
      </c>
      <c r="AZ165" s="57">
        <v>1</v>
      </c>
      <c r="BA165" s="57">
        <v>1</v>
      </c>
      <c r="BB165" s="57">
        <v>1</v>
      </c>
      <c r="BC165" s="57">
        <v>1</v>
      </c>
      <c r="BD165" s="57" t="s">
        <v>501</v>
      </c>
      <c r="BE165" s="1" t="s">
        <v>447</v>
      </c>
    </row>
    <row r="166" spans="6:57" ht="51" x14ac:dyDescent="0.25">
      <c r="F166" s="25"/>
      <c r="AX166" s="1" t="s">
        <v>276</v>
      </c>
      <c r="AY166" s="1" t="s">
        <v>459</v>
      </c>
      <c r="AZ166" s="57">
        <v>1</v>
      </c>
      <c r="BA166" s="57">
        <v>1</v>
      </c>
      <c r="BB166" s="57">
        <v>1</v>
      </c>
      <c r="BC166" s="57">
        <v>1</v>
      </c>
      <c r="BD166" s="57" t="s">
        <v>502</v>
      </c>
      <c r="BE166" s="1" t="s">
        <v>448</v>
      </c>
    </row>
    <row r="167" spans="6:57" ht="140.25" x14ac:dyDescent="0.25">
      <c r="F167" s="25"/>
      <c r="AX167" s="1" t="s">
        <v>219</v>
      </c>
      <c r="AY167" s="1" t="s">
        <v>459</v>
      </c>
      <c r="AZ167" s="57">
        <v>1</v>
      </c>
      <c r="BA167" s="57">
        <v>1</v>
      </c>
      <c r="BB167" s="57">
        <v>1</v>
      </c>
      <c r="BC167" s="57">
        <v>1</v>
      </c>
      <c r="BD167" s="57" t="s">
        <v>503</v>
      </c>
      <c r="BE167" s="1" t="s">
        <v>449</v>
      </c>
    </row>
    <row r="168" spans="6:57" ht="165.75" x14ac:dyDescent="0.25">
      <c r="F168" s="25"/>
      <c r="AX168" s="1" t="s">
        <v>228</v>
      </c>
      <c r="AY168" s="1" t="s">
        <v>459</v>
      </c>
      <c r="AZ168" s="57">
        <v>1</v>
      </c>
      <c r="BA168" s="57">
        <v>1</v>
      </c>
      <c r="BB168" s="57">
        <v>1</v>
      </c>
      <c r="BC168" s="57">
        <v>1</v>
      </c>
      <c r="BD168" s="57" t="s">
        <v>504</v>
      </c>
      <c r="BE168" s="1" t="s">
        <v>450</v>
      </c>
    </row>
    <row r="169" spans="6:57" ht="140.25" x14ac:dyDescent="0.25">
      <c r="F169" s="25"/>
      <c r="AX169" s="1" t="s">
        <v>233</v>
      </c>
      <c r="AY169" s="1" t="s">
        <v>459</v>
      </c>
      <c r="AZ169" s="57">
        <v>1</v>
      </c>
      <c r="BA169" s="57">
        <v>1</v>
      </c>
      <c r="BB169" s="57">
        <v>1</v>
      </c>
      <c r="BC169" s="57">
        <v>1</v>
      </c>
      <c r="BD169" s="57" t="s">
        <v>505</v>
      </c>
      <c r="BE169" s="1" t="s">
        <v>451</v>
      </c>
    </row>
    <row r="170" spans="6:57" ht="178.5" x14ac:dyDescent="0.25">
      <c r="F170" s="25"/>
      <c r="AX170" s="1" t="s">
        <v>236</v>
      </c>
      <c r="AY170" s="1" t="s">
        <v>459</v>
      </c>
      <c r="AZ170" s="57">
        <v>1</v>
      </c>
      <c r="BA170" s="57">
        <v>1</v>
      </c>
      <c r="BB170" s="57">
        <v>1</v>
      </c>
      <c r="BC170" s="57">
        <v>1</v>
      </c>
      <c r="BD170" s="57" t="s">
        <v>469</v>
      </c>
      <c r="BE170" s="1" t="s">
        <v>452</v>
      </c>
    </row>
    <row r="171" spans="6:57" ht="51" x14ac:dyDescent="0.25">
      <c r="F171" s="25"/>
      <c r="AX171" s="1" t="s">
        <v>221</v>
      </c>
      <c r="AY171" s="1" t="s">
        <v>459</v>
      </c>
      <c r="AZ171" s="57">
        <v>1</v>
      </c>
      <c r="BA171" s="57">
        <v>1</v>
      </c>
      <c r="BB171" s="57">
        <v>1</v>
      </c>
      <c r="BC171" s="57">
        <v>1</v>
      </c>
      <c r="BD171" s="57" t="s">
        <v>506</v>
      </c>
      <c r="BE171" s="1" t="s">
        <v>453</v>
      </c>
    </row>
    <row r="172" spans="6:57" ht="153" x14ac:dyDescent="0.25">
      <c r="F172" s="25"/>
      <c r="AX172" s="1" t="s">
        <v>229</v>
      </c>
      <c r="AY172" s="1" t="s">
        <v>459</v>
      </c>
      <c r="AZ172" s="57">
        <v>1</v>
      </c>
      <c r="BA172" s="57">
        <v>1</v>
      </c>
      <c r="BB172" s="57">
        <v>1</v>
      </c>
      <c r="BC172" s="57">
        <v>1</v>
      </c>
      <c r="BD172" s="57" t="s">
        <v>507</v>
      </c>
      <c r="BE172" s="1" t="s">
        <v>454</v>
      </c>
    </row>
    <row r="173" spans="6:57" ht="51" x14ac:dyDescent="0.25">
      <c r="F173" s="25"/>
      <c r="AX173" s="1" t="s">
        <v>234</v>
      </c>
      <c r="AY173" s="1" t="s">
        <v>459</v>
      </c>
      <c r="AZ173" s="57">
        <v>1</v>
      </c>
      <c r="BA173" s="57">
        <v>1</v>
      </c>
      <c r="BB173" s="57">
        <v>1</v>
      </c>
      <c r="BC173" s="57">
        <v>1</v>
      </c>
      <c r="BD173" s="57" t="s">
        <v>508</v>
      </c>
      <c r="BE173" s="1" t="s">
        <v>455</v>
      </c>
    </row>
    <row r="174" spans="6:57" ht="51" x14ac:dyDescent="0.25">
      <c r="F174" s="25"/>
      <c r="AX174" s="1" t="s">
        <v>237</v>
      </c>
      <c r="AY174" s="1" t="s">
        <v>459</v>
      </c>
      <c r="AZ174" s="57">
        <v>1</v>
      </c>
      <c r="BA174" s="57">
        <v>1</v>
      </c>
      <c r="BB174" s="57">
        <v>1</v>
      </c>
      <c r="BC174" s="57">
        <v>1</v>
      </c>
      <c r="BD174" s="57" t="s">
        <v>509</v>
      </c>
      <c r="BE174" s="1" t="s">
        <v>456</v>
      </c>
    </row>
    <row r="175" spans="6:57" ht="76.5" x14ac:dyDescent="0.25">
      <c r="F175" s="25"/>
      <c r="AX175" s="1" t="s">
        <v>239</v>
      </c>
      <c r="AY175" s="1" t="s">
        <v>459</v>
      </c>
      <c r="AZ175" s="57">
        <v>1</v>
      </c>
      <c r="BA175" s="57">
        <v>1</v>
      </c>
      <c r="BB175" s="57">
        <v>1</v>
      </c>
      <c r="BC175" s="57">
        <v>1</v>
      </c>
      <c r="BD175" s="57" t="s">
        <v>510</v>
      </c>
      <c r="BE175" s="1" t="s">
        <v>457</v>
      </c>
    </row>
    <row r="176" spans="6:57" ht="25.5" x14ac:dyDescent="0.25">
      <c r="F176" s="25"/>
      <c r="AX176" s="1" t="s">
        <v>61</v>
      </c>
      <c r="AY176" s="1" t="s">
        <v>459</v>
      </c>
      <c r="AZ176" s="57">
        <v>1</v>
      </c>
      <c r="BA176" s="57">
        <v>1</v>
      </c>
      <c r="BB176" s="57">
        <v>1</v>
      </c>
      <c r="BC176" s="57">
        <v>1</v>
      </c>
      <c r="BD176" s="57" t="s">
        <v>511</v>
      </c>
      <c r="BE176" s="1" t="s">
        <v>458</v>
      </c>
    </row>
    <row r="177" spans="6:6" x14ac:dyDescent="0.25">
      <c r="F177" s="25"/>
    </row>
    <row r="178" spans="6:6" x14ac:dyDescent="0.25">
      <c r="F178" s="25"/>
    </row>
    <row r="179" spans="6:6" x14ac:dyDescent="0.25">
      <c r="F179" s="25"/>
    </row>
    <row r="180" spans="6:6" x14ac:dyDescent="0.25">
      <c r="F180" s="25"/>
    </row>
    <row r="181" spans="6:6" x14ac:dyDescent="0.25">
      <c r="F181" s="25"/>
    </row>
    <row r="182" spans="6:6" x14ac:dyDescent="0.25">
      <c r="F182" s="25"/>
    </row>
    <row r="183" spans="6:6" x14ac:dyDescent="0.25">
      <c r="F183" s="25"/>
    </row>
    <row r="184" spans="6:6" x14ac:dyDescent="0.25">
      <c r="F184" s="25"/>
    </row>
    <row r="185" spans="6:6" x14ac:dyDescent="0.25">
      <c r="F185" s="25"/>
    </row>
    <row r="186" spans="6:6" x14ac:dyDescent="0.25">
      <c r="F186" s="25"/>
    </row>
    <row r="187" spans="6:6" x14ac:dyDescent="0.25">
      <c r="F187" s="25"/>
    </row>
    <row r="188" spans="6:6" x14ac:dyDescent="0.25">
      <c r="F188" s="25"/>
    </row>
    <row r="189" spans="6:6" x14ac:dyDescent="0.25">
      <c r="F189" s="25"/>
    </row>
    <row r="190" spans="6:6" x14ac:dyDescent="0.25">
      <c r="F190" s="25"/>
    </row>
    <row r="191" spans="6:6" x14ac:dyDescent="0.25">
      <c r="F191" s="25"/>
    </row>
    <row r="192" spans="6:6" x14ac:dyDescent="0.25">
      <c r="F192" s="25"/>
    </row>
    <row r="193" spans="6:6" x14ac:dyDescent="0.25">
      <c r="F193" s="25"/>
    </row>
    <row r="194" spans="6:6" x14ac:dyDescent="0.25">
      <c r="F194" s="25"/>
    </row>
    <row r="195" spans="6:6" x14ac:dyDescent="0.25">
      <c r="F195" s="25"/>
    </row>
    <row r="196" spans="6:6" x14ac:dyDescent="0.25">
      <c r="F196" s="25"/>
    </row>
    <row r="197" spans="6:6" x14ac:dyDescent="0.25">
      <c r="F197" s="25"/>
    </row>
    <row r="198" spans="6:6" x14ac:dyDescent="0.25">
      <c r="F198" s="25"/>
    </row>
    <row r="199" spans="6:6" x14ac:dyDescent="0.25">
      <c r="F199" s="25"/>
    </row>
    <row r="200" spans="6:6" x14ac:dyDescent="0.25">
      <c r="F200" s="25"/>
    </row>
    <row r="201" spans="6:6" x14ac:dyDescent="0.25">
      <c r="F201" s="25"/>
    </row>
    <row r="202" spans="6:6" x14ac:dyDescent="0.25">
      <c r="F202" s="25"/>
    </row>
    <row r="203" spans="6:6" x14ac:dyDescent="0.25">
      <c r="F203" s="30"/>
    </row>
    <row r="204" spans="6:6" x14ac:dyDescent="0.25">
      <c r="F204" s="30"/>
    </row>
    <row r="205" spans="6:6" x14ac:dyDescent="0.25">
      <c r="F205" s="30"/>
    </row>
    <row r="206" spans="6:6" x14ac:dyDescent="0.25">
      <c r="F206" s="30"/>
    </row>
    <row r="207" spans="6:6" x14ac:dyDescent="0.25">
      <c r="F207" s="30"/>
    </row>
    <row r="208" spans="6:6" x14ac:dyDescent="0.25">
      <c r="F208" s="30"/>
    </row>
    <row r="209" spans="6:6" x14ac:dyDescent="0.25">
      <c r="F209" s="30"/>
    </row>
    <row r="210" spans="6:6" x14ac:dyDescent="0.25">
      <c r="F210" s="25"/>
    </row>
    <row r="211" spans="6:6" x14ac:dyDescent="0.25">
      <c r="F211" s="25"/>
    </row>
    <row r="212" spans="6:6" x14ac:dyDescent="0.25">
      <c r="F212" s="25"/>
    </row>
    <row r="213" spans="6:6" x14ac:dyDescent="0.25">
      <c r="F213" s="25"/>
    </row>
    <row r="214" spans="6:6" x14ac:dyDescent="0.25">
      <c r="F214" s="25"/>
    </row>
    <row r="215" spans="6:6" x14ac:dyDescent="0.25">
      <c r="F215" s="25"/>
    </row>
    <row r="216" spans="6:6" x14ac:dyDescent="0.25">
      <c r="F216" s="25"/>
    </row>
    <row r="217" spans="6:6" x14ac:dyDescent="0.25">
      <c r="F217" s="25"/>
    </row>
    <row r="218" spans="6:6" x14ac:dyDescent="0.25">
      <c r="F218" s="25"/>
    </row>
    <row r="219" spans="6:6" x14ac:dyDescent="0.25">
      <c r="F219" s="25"/>
    </row>
    <row r="220" spans="6:6" x14ac:dyDescent="0.25">
      <c r="F220" s="25"/>
    </row>
    <row r="221" spans="6:6" x14ac:dyDescent="0.25">
      <c r="F221" s="25"/>
    </row>
    <row r="222" spans="6:6" x14ac:dyDescent="0.25">
      <c r="F222" s="25"/>
    </row>
    <row r="223" spans="6:6" x14ac:dyDescent="0.25">
      <c r="F223" s="25"/>
    </row>
    <row r="224" spans="6:6" x14ac:dyDescent="0.25">
      <c r="F224" s="25"/>
    </row>
    <row r="225" spans="6:6" x14ac:dyDescent="0.25">
      <c r="F225" s="25"/>
    </row>
    <row r="226" spans="6:6" x14ac:dyDescent="0.25">
      <c r="F226" s="25"/>
    </row>
    <row r="227" spans="6:6" x14ac:dyDescent="0.25">
      <c r="F227" s="25"/>
    </row>
    <row r="228" spans="6:6" x14ac:dyDescent="0.25">
      <c r="F228" s="25"/>
    </row>
    <row r="229" spans="6:6" x14ac:dyDescent="0.25">
      <c r="F229" s="25"/>
    </row>
    <row r="230" spans="6:6" x14ac:dyDescent="0.25">
      <c r="F230" s="25"/>
    </row>
    <row r="231" spans="6:6" x14ac:dyDescent="0.25">
      <c r="F231" s="25"/>
    </row>
    <row r="232" spans="6:6" x14ac:dyDescent="0.25">
      <c r="F232" s="25"/>
    </row>
    <row r="233" spans="6:6" x14ac:dyDescent="0.25">
      <c r="F233" s="25"/>
    </row>
  </sheetData>
  <dataConsolidate/>
  <mergeCells count="38">
    <mergeCell ref="S3:S4"/>
    <mergeCell ref="O3:O4"/>
    <mergeCell ref="P3:P4"/>
    <mergeCell ref="Q3:Q4"/>
    <mergeCell ref="R3:R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Z3:Z4"/>
    <mergeCell ref="AB3:AB4"/>
    <mergeCell ref="T3:T4"/>
    <mergeCell ref="V3:V4"/>
    <mergeCell ref="X3:X4"/>
    <mergeCell ref="AD3:AD4"/>
    <mergeCell ref="AH3:AH4"/>
    <mergeCell ref="AT3:AT4"/>
    <mergeCell ref="AE3:AE4"/>
    <mergeCell ref="AG3:AG4"/>
    <mergeCell ref="AQ3:AQ4"/>
    <mergeCell ref="AI3:AI4"/>
    <mergeCell ref="AK3:AK4"/>
    <mergeCell ref="AM3:AM4"/>
    <mergeCell ref="AN3:AN4"/>
    <mergeCell ref="AO3:AO4"/>
    <mergeCell ref="AS3:AS4"/>
    <mergeCell ref="AR3:AR4"/>
  </mergeCells>
  <phoneticPr fontId="14" type="noConversion"/>
  <dataValidations count="1">
    <dataValidation type="decimal" operator="greaterThan" allowBlank="1" showInputMessage="1" showErrorMessage="1" error="Solo se admiten números en esta celda, ya que se trata de valores CUANTITATIVOS" sqref="F71:F72" xr:uid="{CF629C64-EE6A-44FE-8826-8163C2AA887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347</vt:i4>
      </vt:variant>
    </vt:vector>
  </HeadingPairs>
  <TitlesOfParts>
    <vt:vector size="349" baseType="lpstr">
      <vt:lpstr>FOR-PES-006</vt:lpstr>
      <vt:lpstr>Hoja 2</vt:lpstr>
      <vt:lpstr>A.Acceso_a_la_Información_Pública_y_Transparencia</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A.Identificación_y_Manejo_de_Riesgos</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A.Redes_Internas</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Administración_de_Riesgos</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Auditoria_Combinada</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b.Actualizar_el_Acuerdo_de_Estructura_Orgánica_de_la_Universidad</vt:lpstr>
      <vt:lpstr>b.Administrativo</vt:lpstr>
      <vt:lpstr>B.Canales_de_Denuncia</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B.Participación_Ciudadana_y_Rendición_de_Cuentas</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B.Redes_Externas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Componente_de_Gestión</vt:lpstr>
      <vt:lpstr>COMPONENTE_GESTION</vt:lpstr>
      <vt:lpstr>Componente_Iniciativas_Adicionales</vt:lpstr>
      <vt:lpstr>Componente_Integridad_en_el_Servicio_Público</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Cultura_de_la_Legalidad_y_Estado_Abierto</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Eje_2.Articulación_misional_para_el_posicionamiento_de_la_UPN</vt:lpstr>
      <vt:lpstr>Eje_3.Casa_Digna</vt:lpstr>
      <vt:lpstr>Eje_4.Bienestar_y_convivencia_formativa_para_la_paz</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Integridad_en_el_Servicio_Público</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Programa_1.1.Oferta_académica_cualificada_con_responsabilidad_social_y_ambiental</vt:lpstr>
      <vt:lpstr>Programa_1.2.Dignificación_de_la_labor_docente</vt:lpstr>
      <vt:lpstr>Programa_1.3.Escenarios_y_espacios_de_innovación_y_práctica_educativa_y_pedagógica</vt:lpstr>
      <vt:lpstr>Programa_2.1.Innovación_en_la_oferta_académica_para_fortalecer_la_articulación_de_la_docencia_la_investigación_y_la_proyección_social</vt:lpstr>
      <vt:lpstr>Programa_3.1.Mejoramiento_y_efectividad_normativa_de_recursos_y_de_procesos</vt:lpstr>
      <vt:lpstr>Programa_3.2.Mejoramiento_de_la_infraestructura_y_dotación_de_la_UPN</vt:lpstr>
      <vt:lpstr>Programa_4.1.Dignificación_del_bien_estar_en_la_UPN</vt:lpstr>
      <vt:lpstr>Programa_4.2.Convivencia_formativa_y_restaurativa_el_conflicto_como_experiencia</vt:lpstr>
      <vt:lpstr>Programa_de_Transparencia_y_Ética_Pública</vt:lpstr>
      <vt:lpstr>Programa_Transparencia_y_Ética_Pública</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Proyecto_1.1.2.Flexibilización_curricular_en_el_Sistema_de_Formación_Avanzada_SIFA</vt:lpstr>
      <vt:lpstr>Proyecto_1.1.3.Impulso_a_la_política_ambiental_por_medio_de_la_formación_transversal_en_sustentabilidad_a_partir_de_las_distintas_áreas_del_conocimiento_con_proyectos_académicos_ambientalmente_responsables</vt:lpstr>
      <vt:lpstr>Proyecto_1.1.4.Formación_en_otras_lenguas</vt:lpstr>
      <vt:lpstr>Proyecto_1.2.1.Formación_académica_y_desarrollo_profesoral</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Redes_y_Articulación</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2025-08-01T13:31:53Z</dcterms:modified>
</cp:coreProperties>
</file>