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DFFA4DED-5145-41A6-8959-46D49D24C1CD}"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'FOR-PES-006'!$A$8:$S$873</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'FOR-PES-006'!$A$1:$S$32</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1" i="1" l="1"/>
  <c r="P20" i="1"/>
  <c r="P16" i="1"/>
  <c r="P15" i="1"/>
  <c r="P10" i="1"/>
  <c r="P11" i="1"/>
  <c r="P12" i="1"/>
  <c r="P13" i="1"/>
  <c r="P14" i="1"/>
  <c r="P17" i="1"/>
  <c r="P18" i="1"/>
  <c r="P19"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<sst xmlns="http://schemas.openxmlformats.org/spreadsheetml/2006/main" count="748" uniqueCount="480">
  <si>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</si>
  <si>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</si>
  <si>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</si>
  <si>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</si>
  <si>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</si>
  <si>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</si>
  <si>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</si>
  <si>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</si>
  <si>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</si>
  <si>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</si>
  <si>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</si>
  <si>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</si>
  <si>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</si>
  <si>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</si>
  <si>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</si>
  <si>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</si>
  <si>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</si>
  <si>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</si>
  <si>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</si>
  <si>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</si>
  <si>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</si>
  <si>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</si>
  <si>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</si>
  <si>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</si>
  <si>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</si>
  <si>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</si>
  <si>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</si>
  <si>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</si>
  <si>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</si>
  <si>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</si>
  <si>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</si>
  <si>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</si>
  <si>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</si>
  <si>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</si>
  <si>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</si>
  <si>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</si>
  <si>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</si>
  <si>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</si>
  <si>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</si>
  <si>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</si>
  <si>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</si>
  <si>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</si>
  <si>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</si>
  <si>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</si>
  <si>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</si>
  <si>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</si>
  <si>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</si>
  <si>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</si>
  <si>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</si>
  <si>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</si>
  <si>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</si>
  <si>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</si>
  <si>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</si>
  <si>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</si>
  <si>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</si>
  <si>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</si>
  <si>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</si>
  <si>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</si>
  <si>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</si>
  <si>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</si>
  <si>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</si>
  <si>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</si>
  <si>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</si>
  <si>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</si>
  <si>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</si>
  <si>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</si>
  <si>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</si>
  <si>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</si>
  <si>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</si>
  <si>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</si>
  <si>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</si>
  <si>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</si>
  <si>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</si>
  <si>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</si>
  <si>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</si>
  <si>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</si>
  <si>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</si>
  <si>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</si>
  <si>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</si>
  <si>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</si>
  <si>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</si>
  <si>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</si>
  <si>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</si>
  <si>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</si>
  <si>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</si>
  <si>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</si>
  <si>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</si>
  <si>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</si>
  <si>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</si>
  <si>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</si>
  <si>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</si>
  <si>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</si>
  <si>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</si>
  <si>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</si>
  <si>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</si>
  <si>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</si>
  <si>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</si>
  <si>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</si>
  <si>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</si>
  <si>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</si>
  <si>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</si>
  <si>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</si>
  <si>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</si>
  <si>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</si>
  <si>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</si>
  <si>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</si>
  <si>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</si>
  <si>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</si>
  <si>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</si>
  <si>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</si>
  <si>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</si>
  <si>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</si>
  <si>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</si>
  <si>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</si>
  <si>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</si>
  <si>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</si>
  <si>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</si>
  <si>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</si>
  <si>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</si>
  <si>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</si>
  <si>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</si>
  <si>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</si>
  <si>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</si>
  <si>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</si>
  <si>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</si>
  <si>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</si>
  <si>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</si>
  <si>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</si>
  <si>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</si>
  <si>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</si>
  <si>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</si>
  <si>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</si>
  <si>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</si>
  <si>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</si>
  <si>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</si>
  <si>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</si>
  <si>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</si>
  <si>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</si>
  <si>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</si>
  <si>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</si>
  <si>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</si>
  <si>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</si>
  <si>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</si>
  <si>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</si>
  <si>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</si>
  <si>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</si>
  <si>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</si>
  <si>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</si>
  <si>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</si>
  <si>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</si>
  <si>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</si>
  <si>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</si>
  <si>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</si>
  <si>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</si>
  <si>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</si>
  <si>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</si>
  <si>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</si>
  <si>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</si>
  <si>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</si>
  <si>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</si>
  <si>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</si>
  <si>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</si>
  <si>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</si>
  <si>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</si>
  <si>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</si>
  <si>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</si>
  <si>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</si>
  <si>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</si>
  <si>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</si>
  <si>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</si>
  <si>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</si>
  <si>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</si>
  <si>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</si>
  <si>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</si>
  <si>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</si>
  <si>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</si>
  <si>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</si>
  <si>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</si>
  <si>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</si>
  <si>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</si>
  <si>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</si>
  <si>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</si>
  <si>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</si>
  <si>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</si>
  <si>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</si>
  <si>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</si>
  <si>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</si>
  <si>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</si>
  <si>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</si>
  <si>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</si>
  <si>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</si>
  <si>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</si>
  <si>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</si>
  <si>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</si>
  <si>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</si>
  <si>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</si>
  <si>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</si>
  <si>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</si>
  <si>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</si>
  <si>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</si>
  <si>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</si>
  <si>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</si>
  <si>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</si>
  <si>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</si>
  <si>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</si>
  <si>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</si>
  <si>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</si>
  <si>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</si>
  <si>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</si>
  <si>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</si>
  <si>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</si>
  <si>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</si>
  <si>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</si>
  <si>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</si>
  <si>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</si>
  <si>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</si>
  <si>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</si>
  <si>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</si>
  <si>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</si>
  <si>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</si>
  <si>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</si>
  <si>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</si>
  <si>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</si>
  <si>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</si>
  <si>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</si>
  <si>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</si>
  <si>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</si>
  <si>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</si>
  <si>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</si>
  <si>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</si>
  <si>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</si>
  <si>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</si>
  <si>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</si>
  <si>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</si>
  <si>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</si>
  <si>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</si>
  <si>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</si>
  <si>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</si>
  <si>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</si>
  <si>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</si>
  <si>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</si>
  <si>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</si>
  <si>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</si>
  <si>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</si>
  <si>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</si>
  <si>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</si>
  <si>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</si>
  <si>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</si>
  <si>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</si>
  <si>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</si>
  <si>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</si>
  <si>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</si>
  <si>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</si>
  <si>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</si>
  <si>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</si>
  <si>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</si>
  <si>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</si>
  <si>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</si>
  <si>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</si>
  <si>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</si>
  <si>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</si>
  <si>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</si>
  <si>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</si>
  <si>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</si>
  <si>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</si>
  <si>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</si>
  <si>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</si>
  <si>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</si>
  <si>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</si>
  <si>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</si>
  <si>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</si>
  <si>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</si>
  <si>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</si>
  <si>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</si>
  <si>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</si>
  <si>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</si>
  <si>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</si>
  <si>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</si>
  <si>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</si>
  <si>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</si>
  <si>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</si>
  <si>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</si>
  <si>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</si>
  <si>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</si>
  <si>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</si>
  <si>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</si>
  <si>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</si>
  <si>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</si>
  <si>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</si>
  <si>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</si>
  <si>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</si>
  <si>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</si>
  <si>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</si>
  <si>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</si>
  <si>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</si>
  <si>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</si>
  <si>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</si>
  <si>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</si>
  <si>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</si>
  <si>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</si>
  <si>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</si>
  <si>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</si>
  <si>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</si>
  <si>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</si>
  <si>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</si>
  <si>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</si>
  <si>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</si>
  <si>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</si>
  <si>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</si>
  <si>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</si>
  <si>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</si>
  <si>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</si>
  <si>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</si>
  <si>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</si>
  <si>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</si>
  <si>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</si>
  <si>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</si>
  <si>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</si>
  <si>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</si>
  <si>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</si>
  <si>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</si>
  <si>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</si>
  <si>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</si>
  <si>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</si>
  <si>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</si>
  <si>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</si>
  <si>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</si>
  <si>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</si>
  <si>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</si>
  <si>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</si>
  <si>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</si>
  <si>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</si>
  <si>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</si>
  <si>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</si>
  <si>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</si>
  <si>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</si>
  <si>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</si>
  <si>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</si>
  <si>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</si>
  <si>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</si>
  <si>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</si>
  <si>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</si>
  <si>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</si>
  <si>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</si>
  <si>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</si>
  <si>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</si>
  <si>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</si>
  <si>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</si>
  <si>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</si>
  <si>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</si>
  <si>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</si>
  <si>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</si>
  <si>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</si>
  <si>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</si>
  <si>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</si>
  <si>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</si>
  <si>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</si>
  <si>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</si>
  <si>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</si>
  <si>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</si>
  <si>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</si>
  <si>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</si>
  <si>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</si>
  <si>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</si>
  <si>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</si>
  <si>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</si>
  <si>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</si>
  <si>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</si>
  <si>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</si>
  <si>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</si>
  <si>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</si>
  <si>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</si>
  <si>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</si>
  <si>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</si>
  <si>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</si>
  <si>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</si>
  <si>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</si>
  <si>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</si>
  <si>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</si>
  <si>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</si>
  <si>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</si>
  <si>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</si>
  <si>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</si>
  <si>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</si>
  <si>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</si>
  <si>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</si>
  <si>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</si>
  <si>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</si>
  <si>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</si>
  <si>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</si>
  <si>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</si>
  <si>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</si>
  <si>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</si>
  <si>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</si>
  <si>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</si>
  <si>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</si>
  <si>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</si>
  <si>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</si>
  <si>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</si>
  <si>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</si>
  <si>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</si>
  <si>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</si>
  <si>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</si>
  <si>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</si>
  <si>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</si>
  <si>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</si>
  <si>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</si>
  <si>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</si>
  <si>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</si>
  <si>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</si>
  <si>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</si>
  <si>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</si>
  <si>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</si>
  <si>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</si>
  <si>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</si>
  <si>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</si>
  <si>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</si>
  <si>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</si>
  <si>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</si>
  <si>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</si>
  <si>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</si>
  <si>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</si>
  <si>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</si>
  <si>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</si>
  <si>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</si>
  <si>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</si>
  <si>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</si>
  <si>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</si>
  <si>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</si>
  <si>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</si>
  <si>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</si>
  <si>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</si>
  <si>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Ninguna</t>
  </si>
  <si>
    <t>PQRSFD respondidas en los tiempos establecidos</t>
  </si>
  <si>
    <t xml:space="preserve">Realizar acompañamiento y apoyo técnico a los proyectos externos </t>
  </si>
  <si>
    <t>Realizar capacitación en plataformas Internas y externas de investigación</t>
  </si>
  <si>
    <t xml:space="preserve">Grupos acompañados                                                                                                                                                                                                                                                                                                                                                                                                                                                                                                                                                                                                                                                                                                                                                                                                                                                                                                                                                                                                                                                                                                                                                  </t>
  </si>
  <si>
    <t>Responder de forma oportuna, efectiva y de fondo las peticiones de los ciudadanos y las partes interesadas, de responsabilidad de la Subdirección de Gestión de Proyectos, dando cumplimiento al procedimiento PRO-GGU-003 Peticiones, quejas, reclamos, sugerencias, felicitaciones y denuncias (PQRSFD)</t>
  </si>
  <si>
    <t>Desarrollar sesiones de trabajo del comité de ética de la investigación</t>
  </si>
  <si>
    <t>Sesiones desarrolladas</t>
  </si>
  <si>
    <t>Realizar la caracterización de los escenarios de incidencia de los proyectos de investigación de la UPN</t>
  </si>
  <si>
    <t>Proyectos caracterizados</t>
  </si>
  <si>
    <t xml:space="preserve">Realizar dos seminarios o encuentros sobre ética de la investigación. </t>
  </si>
  <si>
    <t>Seminarios o encuentros realizados</t>
  </si>
  <si>
    <t>Sesiones de trabajo realizadas</t>
  </si>
  <si>
    <t>Realizar acompañamiento a la mesa técnica del SUE D.C y DIE en la ejecución de los proyectos aprobados en el marco del convenio.</t>
  </si>
  <si>
    <t>Realizar mesas de trabajo con los Comités de Gestión de la Investigación de las Facultades para generar acciones conjuntas en investigación</t>
  </si>
  <si>
    <t>Actividades realizadas</t>
  </si>
  <si>
    <t>Estrategia Implementada</t>
  </si>
  <si>
    <t>Realizar un encuentro de investigación formativa con participación de semilleros y monitores</t>
  </si>
  <si>
    <t>Encuentro realizado</t>
  </si>
  <si>
    <t>Realizar acciones para el trabajo en red de los museos y observatorios</t>
  </si>
  <si>
    <t>Acciones realizadas</t>
  </si>
  <si>
    <t xml:space="preserve">Realizar dos seminarios o encuentros sobre ciencia abierta en el marco de la política de investigación de la UPN, tanto en investigación formativa, como en investigación básica y aplicada.  </t>
  </si>
  <si>
    <t>Realizar un piloto de medición de la circulación de las publicaciones de los investigadores de la UPN</t>
  </si>
  <si>
    <t>Piloto de medición realizado</t>
  </si>
  <si>
    <t>Base consolidada</t>
  </si>
  <si>
    <t>Realizar acompañamiento técnico y metodológico a grupos de investigación.</t>
  </si>
  <si>
    <t>Sesiones de capacitación realizadas</t>
  </si>
  <si>
    <t>Sesiones de acompañamiento realizadas</t>
  </si>
  <si>
    <t>Mesas de trabajo realizadas</t>
  </si>
  <si>
    <t>Desarrollar sesiones de trabajo con instituciones externas para fomentar el fortalecimiento de la investigación con impacto social</t>
  </si>
  <si>
    <t xml:space="preserve">Desarrollar actividades de formación en investigación para la comunidad universitaria en propiedad intelectual, modelos de citación, análisis de datos, entre otras. </t>
  </si>
  <si>
    <t>Construir e implementar una estrategia de apropiación social del conocimiento y de comunicación de la ciencia que permita la visibilidad de la investigación de la UPN.</t>
  </si>
  <si>
    <t>Consolidar las bases de datos de proyectos, investigadores, semilleros, grupos y monitorias.</t>
  </si>
  <si>
    <t>Amparar económicamente los escenarios de incidencia de los proyectos de investigación internos y externos.</t>
  </si>
  <si>
    <t>Otorgar recursos económicos a los estudiantes de los semilleros para participar en eventos de socialización a nivel nacional y/o internacional.</t>
  </si>
  <si>
    <t>Proyectos externos amparados económicamente</t>
  </si>
  <si>
    <t>Propuestas evaluadas</t>
  </si>
  <si>
    <t>Estudiantes que se les otorga recursos económicos.</t>
  </si>
  <si>
    <t>Proyecto de Inversión "Desarrollo de la política de investigación UPN" V02</t>
  </si>
  <si>
    <t>Evaluar el total de las propuestas presentadas por los docentes en las convocatorias internas de investigación. De acuerdo al histórico</t>
  </si>
  <si>
    <t>Amparar económicamente la semana de la investigación (Invitados nacionales e internacionales, conferencistas, moderadores, panelistas, material institucional, estación de café o catering para el evento y memorias del evento)</t>
  </si>
  <si>
    <t xml:space="preserve">Semana de la investigación amparada económicamente. </t>
  </si>
  <si>
    <t>Apoyar económicamente a los estudiantes aprobados en la convocatoria de monitores de investigación en el semestre 2025-1</t>
  </si>
  <si>
    <t>Estudiantes apoyados económicamente para participar en monitorias de investigación 2025-1</t>
  </si>
  <si>
    <t>Apoyar económicamente a los estudiantes aprobados en la convocatoria de monitores de investigación en el semestre 2025-2</t>
  </si>
  <si>
    <t>Estudiantes apoyados económicamente para participar en monitorias de investigación 2025-2</t>
  </si>
  <si>
    <t>Amparar económicamente los proyectos externos cofinanciados o acuerdos de cooperación formalizados.</t>
  </si>
  <si>
    <t xml:space="preserve">Escenarios internos y externos de incidencia amparados económicamente.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</si>
</sst>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8"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7" fillId="0" borderId="1" xfId="0" applyNumberFormat="1" applyFont="1" applyFill="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cellXfs>
  <cellStyles count="2">
    <cellStyle name="Normal" xfId="0" builtinId="0"/>
    <cellStyle name="Porcentaje" xfId="1" builtinId="5"/>
  </cellStyles>
  <dxfs count="4">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70</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5" t="s">
        <v>72</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5" t="s">
        <v>114</v>
      </c>
      <c r="I9" s="86"/>
      <c r="J9" s="86"/>
      <c r="K9" s="86"/>
      <c r="L9" s="86"/>
      <c r="M9" s="87"/>
      <c r="N9" s="85" t="s">
        <v>115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76</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69</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3"/>
  <sheetViews>
    <sheetView showGridLines="0" tabSelected="1" view="pageBreakPreview" topLeftCell="G21" zoomScaleSheetLayoutView="100" workbookViewId="0">
      <selection activeCell="K32" sqref="K32"/>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33.5703125" style="83" customWidth="1"/>
    <col min="7" max="7" width="47.2851562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11" t="s">
        <v>116</v>
      </c>
      <c r="P1" s="112"/>
      <c r="Q1" s="112"/>
      <c r="R1" s="112"/>
      <c r="S1" s="113"/>
    </row>
    <row r="2" spans="1:19" ht="28.5" customHeight="1" x14ac:dyDescent="0.25">
      <c r="A2" s="126"/>
      <c r="B2" s="126"/>
      <c r="C2" s="126"/>
      <c r="D2" s="116" t="s">
        <v>32</v>
      </c>
      <c r="E2" s="117"/>
      <c r="F2" s="117"/>
      <c r="G2" s="117"/>
      <c r="H2" s="117"/>
      <c r="I2" s="117"/>
      <c r="J2" s="117"/>
      <c r="K2" s="117"/>
      <c r="L2" s="117"/>
      <c r="M2" s="117"/>
      <c r="N2" s="118"/>
      <c r="O2" s="111" t="s">
        <v>175</v>
      </c>
      <c r="P2" s="112"/>
      <c r="Q2" s="112"/>
      <c r="R2" s="112"/>
      <c r="S2" s="113"/>
    </row>
    <row r="3" spans="1:19" ht="22.5" customHeight="1" x14ac:dyDescent="0.25">
      <c r="A3" s="126"/>
      <c r="B3" s="126"/>
      <c r="C3" s="126"/>
      <c r="D3" s="119"/>
      <c r="E3" s="120"/>
      <c r="F3" s="120"/>
      <c r="G3" s="120"/>
      <c r="H3" s="120"/>
      <c r="I3" s="120"/>
      <c r="J3" s="120"/>
      <c r="K3" s="120"/>
      <c r="L3" s="120"/>
      <c r="M3" s="120"/>
      <c r="N3" s="121"/>
      <c r="O3" s="111" t="s">
        <v>176</v>
      </c>
      <c r="P3" s="112"/>
      <c r="Q3" s="112"/>
      <c r="R3" s="112"/>
      <c r="S3" s="113"/>
    </row>
    <row r="4" spans="1:19" ht="24" customHeight="1" x14ac:dyDescent="0.25">
      <c r="A4" s="123" t="s">
        <v>248</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5" t="s">
        <v>127</v>
      </c>
      <c r="B6" s="122" t="s">
        <v>5</v>
      </c>
      <c r="C6" s="122"/>
      <c r="D6" s="122"/>
      <c r="E6" s="122"/>
      <c r="F6" s="122"/>
      <c r="G6" s="114" t="s">
        <v>60</v>
      </c>
      <c r="H6" s="114"/>
      <c r="I6" s="114"/>
      <c r="J6" s="114"/>
      <c r="K6" s="114"/>
      <c r="L6" s="114"/>
      <c r="M6" s="114"/>
      <c r="N6" s="114"/>
      <c r="O6" s="107" t="s">
        <v>61</v>
      </c>
      <c r="P6" s="108"/>
      <c r="Q6" s="108"/>
      <c r="R6" s="108"/>
      <c r="S6" s="109"/>
    </row>
    <row r="7" spans="1:19" s="2" customFormat="1" ht="25.5" customHeight="1" x14ac:dyDescent="0.25">
      <c r="A7" s="115"/>
      <c r="B7" s="124" t="s">
        <v>0</v>
      </c>
      <c r="C7" s="124" t="s">
        <v>1</v>
      </c>
      <c r="D7" s="124" t="s">
        <v>2</v>
      </c>
      <c r="E7" s="127" t="s">
        <v>250</v>
      </c>
      <c r="F7" s="127" t="s">
        <v>174</v>
      </c>
      <c r="G7" s="106" t="s">
        <v>173</v>
      </c>
      <c r="H7" s="106" t="s">
        <v>117</v>
      </c>
      <c r="I7" s="106" t="s">
        <v>118</v>
      </c>
      <c r="J7" s="106" t="s">
        <v>33</v>
      </c>
      <c r="K7" s="106"/>
      <c r="L7" s="106" t="s">
        <v>124</v>
      </c>
      <c r="M7" s="106" t="s">
        <v>172</v>
      </c>
      <c r="N7" s="106" t="s">
        <v>34</v>
      </c>
      <c r="O7" s="110" t="s">
        <v>119</v>
      </c>
      <c r="P7" s="110" t="s">
        <v>120</v>
      </c>
      <c r="Q7" s="110" t="s">
        <v>6</v>
      </c>
      <c r="R7" s="125" t="s">
        <v>247</v>
      </c>
      <c r="S7" s="110" t="s">
        <v>62</v>
      </c>
    </row>
    <row r="8" spans="1:19" ht="22.5" customHeight="1" x14ac:dyDescent="0.25">
      <c r="A8" s="115"/>
      <c r="B8" s="124"/>
      <c r="C8" s="124"/>
      <c r="D8" s="124"/>
      <c r="E8" s="127"/>
      <c r="F8" s="127"/>
      <c r="G8" s="106"/>
      <c r="H8" s="106"/>
      <c r="I8" s="106"/>
      <c r="J8" s="61" t="s">
        <v>3</v>
      </c>
      <c r="K8" s="61" t="s">
        <v>4</v>
      </c>
      <c r="L8" s="106"/>
      <c r="M8" s="106"/>
      <c r="N8" s="106"/>
      <c r="O8" s="110"/>
      <c r="P8" s="110"/>
      <c r="Q8" s="110"/>
      <c r="R8" s="125"/>
      <c r="S8" s="110"/>
    </row>
    <row r="9" spans="1:19" ht="76.5" x14ac:dyDescent="0.25">
      <c r="A9" s="72" t="s">
        <v>300</v>
      </c>
      <c r="B9" s="72" t="s">
        <v>30</v>
      </c>
      <c r="C9" s="72" t="s">
        <v>133</v>
      </c>
      <c r="D9" s="72" t="s">
        <v>134</v>
      </c>
      <c r="E9" s="72" t="s">
        <v>155</v>
      </c>
      <c r="F9" s="72" t="s">
        <v>207</v>
      </c>
      <c r="G9" s="72" t="s">
        <v>457</v>
      </c>
      <c r="H9" s="73">
        <v>40</v>
      </c>
      <c r="I9" s="74" t="s">
        <v>436</v>
      </c>
      <c r="J9" s="74">
        <v>45691</v>
      </c>
      <c r="K9" s="74">
        <v>45991</v>
      </c>
      <c r="L9" s="75" t="s">
        <v>125</v>
      </c>
      <c r="M9" s="72" t="s">
        <v>8</v>
      </c>
      <c r="N9" s="55" t="s">
        <v>432</v>
      </c>
      <c r="O9" s="56"/>
      <c r="P9" s="58">
        <f>IF((O9/H9)&gt;100%,100%,(O9/H9))</f>
        <v>0</v>
      </c>
      <c r="Q9" s="55"/>
      <c r="R9" s="57"/>
      <c r="S9" s="55"/>
    </row>
    <row r="10" spans="1:19" ht="76.5" x14ac:dyDescent="0.25">
      <c r="A10" s="72" t="s">
        <v>300</v>
      </c>
      <c r="B10" s="72" t="s">
        <v>29</v>
      </c>
      <c r="C10" s="72" t="s">
        <v>331</v>
      </c>
      <c r="D10" s="72" t="s">
        <v>356</v>
      </c>
      <c r="E10" s="72" t="s">
        <v>362</v>
      </c>
      <c r="F10" s="72" t="s">
        <v>394</v>
      </c>
      <c r="G10" s="72" t="s">
        <v>437</v>
      </c>
      <c r="H10" s="76">
        <v>1</v>
      </c>
      <c r="I10" s="72" t="s">
        <v>433</v>
      </c>
      <c r="J10" s="74">
        <v>45670</v>
      </c>
      <c r="K10" s="74">
        <v>46004</v>
      </c>
      <c r="L10" s="75" t="s">
        <v>125</v>
      </c>
      <c r="M10" s="72" t="s">
        <v>8</v>
      </c>
      <c r="N10" s="55" t="s">
        <v>432</v>
      </c>
      <c r="O10" s="56"/>
      <c r="P10" s="58">
        <f t="shared" ref="P10:P75" si="0">IF((O10/H10)&gt;100%,100%,(O10/H10))</f>
        <v>0</v>
      </c>
      <c r="Q10" s="55"/>
      <c r="R10" s="57"/>
      <c r="S10" s="55"/>
    </row>
    <row r="11" spans="1:19" s="48" customFormat="1" ht="76.5" x14ac:dyDescent="0.25">
      <c r="A11" s="72" t="s">
        <v>300</v>
      </c>
      <c r="B11" s="72" t="s">
        <v>30</v>
      </c>
      <c r="C11" s="72" t="s">
        <v>133</v>
      </c>
      <c r="D11" s="72" t="s">
        <v>134</v>
      </c>
      <c r="E11" s="72" t="s">
        <v>155</v>
      </c>
      <c r="F11" s="72" t="s">
        <v>207</v>
      </c>
      <c r="G11" s="77" t="s">
        <v>438</v>
      </c>
      <c r="H11" s="73">
        <v>4</v>
      </c>
      <c r="I11" s="78" t="s">
        <v>439</v>
      </c>
      <c r="J11" s="74">
        <v>45691</v>
      </c>
      <c r="K11" s="74">
        <v>45991</v>
      </c>
      <c r="L11" s="75" t="s">
        <v>125</v>
      </c>
      <c r="M11" s="72" t="s">
        <v>8</v>
      </c>
      <c r="N11" s="55" t="s">
        <v>432</v>
      </c>
      <c r="O11" s="56"/>
      <c r="P11" s="58">
        <f t="shared" si="0"/>
        <v>0</v>
      </c>
      <c r="Q11" s="55"/>
      <c r="R11" s="57"/>
      <c r="S11" s="55"/>
    </row>
    <row r="12" spans="1:19" ht="76.5" x14ac:dyDescent="0.25">
      <c r="A12" s="72" t="s">
        <v>300</v>
      </c>
      <c r="B12" s="72" t="s">
        <v>30</v>
      </c>
      <c r="C12" s="72" t="s">
        <v>133</v>
      </c>
      <c r="D12" s="72" t="s">
        <v>134</v>
      </c>
      <c r="E12" s="72" t="s">
        <v>155</v>
      </c>
      <c r="F12" s="72" t="s">
        <v>207</v>
      </c>
      <c r="G12" s="78" t="s">
        <v>440</v>
      </c>
      <c r="H12" s="79">
        <v>50</v>
      </c>
      <c r="I12" s="72" t="s">
        <v>441</v>
      </c>
      <c r="J12" s="74">
        <v>45691</v>
      </c>
      <c r="K12" s="74">
        <v>45991</v>
      </c>
      <c r="L12" s="75" t="s">
        <v>125</v>
      </c>
      <c r="M12" s="72" t="s">
        <v>8</v>
      </c>
      <c r="N12" s="55" t="s">
        <v>432</v>
      </c>
      <c r="O12" s="55"/>
      <c r="P12" s="58">
        <f t="shared" si="0"/>
        <v>0</v>
      </c>
      <c r="Q12" s="55"/>
      <c r="R12" s="57"/>
      <c r="S12" s="55"/>
    </row>
    <row r="13" spans="1:19" ht="76.5" x14ac:dyDescent="0.25">
      <c r="A13" s="72" t="s">
        <v>300</v>
      </c>
      <c r="B13" s="72" t="s">
        <v>30</v>
      </c>
      <c r="C13" s="72" t="s">
        <v>133</v>
      </c>
      <c r="D13" s="72" t="s">
        <v>134</v>
      </c>
      <c r="E13" s="72" t="s">
        <v>155</v>
      </c>
      <c r="F13" s="72" t="s">
        <v>207</v>
      </c>
      <c r="G13" s="80" t="s">
        <v>442</v>
      </c>
      <c r="H13" s="79">
        <v>2</v>
      </c>
      <c r="I13" s="74" t="s">
        <v>443</v>
      </c>
      <c r="J13" s="74">
        <v>45677</v>
      </c>
      <c r="K13" s="74">
        <v>45991</v>
      </c>
      <c r="L13" s="75" t="s">
        <v>125</v>
      </c>
      <c r="M13" s="72" t="s">
        <v>8</v>
      </c>
      <c r="N13" s="55" t="s">
        <v>432</v>
      </c>
      <c r="O13" s="55"/>
      <c r="P13" s="58">
        <f t="shared" si="0"/>
        <v>0</v>
      </c>
      <c r="Q13" s="55"/>
      <c r="R13" s="57"/>
      <c r="S13" s="55"/>
    </row>
    <row r="14" spans="1:19" ht="76.5" x14ac:dyDescent="0.25">
      <c r="A14" s="72" t="s">
        <v>300</v>
      </c>
      <c r="B14" s="72" t="s">
        <v>30</v>
      </c>
      <c r="C14" s="72" t="s">
        <v>133</v>
      </c>
      <c r="D14" s="72" t="s">
        <v>134</v>
      </c>
      <c r="E14" s="72" t="s">
        <v>155</v>
      </c>
      <c r="F14" s="72" t="s">
        <v>321</v>
      </c>
      <c r="G14" s="80" t="s">
        <v>461</v>
      </c>
      <c r="H14" s="79">
        <v>4</v>
      </c>
      <c r="I14" s="74" t="s">
        <v>444</v>
      </c>
      <c r="J14" s="74">
        <v>45677</v>
      </c>
      <c r="K14" s="74">
        <v>45991</v>
      </c>
      <c r="L14" s="75" t="s">
        <v>125</v>
      </c>
      <c r="M14" s="72" t="s">
        <v>8</v>
      </c>
      <c r="N14" s="55" t="s">
        <v>432</v>
      </c>
      <c r="O14" s="55"/>
      <c r="P14" s="58">
        <f t="shared" si="0"/>
        <v>0</v>
      </c>
      <c r="Q14" s="55"/>
      <c r="R14" s="57"/>
      <c r="S14" s="55"/>
    </row>
    <row r="15" spans="1:19" ht="76.5" x14ac:dyDescent="0.25">
      <c r="A15" s="72" t="s">
        <v>300</v>
      </c>
      <c r="B15" s="72" t="s">
        <v>30</v>
      </c>
      <c r="C15" s="72" t="s">
        <v>133</v>
      </c>
      <c r="D15" s="72" t="s">
        <v>134</v>
      </c>
      <c r="E15" s="72" t="s">
        <v>155</v>
      </c>
      <c r="F15" s="72" t="s">
        <v>321</v>
      </c>
      <c r="G15" s="80" t="s">
        <v>445</v>
      </c>
      <c r="H15" s="79">
        <v>6</v>
      </c>
      <c r="I15" s="81" t="s">
        <v>459</v>
      </c>
      <c r="J15" s="74">
        <v>45677</v>
      </c>
      <c r="K15" s="74">
        <v>45996</v>
      </c>
      <c r="L15" s="75" t="s">
        <v>125</v>
      </c>
      <c r="M15" s="72" t="s">
        <v>8</v>
      </c>
      <c r="N15" s="55" t="s">
        <v>432</v>
      </c>
      <c r="O15" s="55"/>
      <c r="P15" s="58">
        <f t="shared" ref="P15" si="1">IF((O15/H15)&gt;100%,100%,(O15/H15))</f>
        <v>0</v>
      </c>
      <c r="Q15" s="55"/>
      <c r="R15" s="57"/>
      <c r="S15" s="55"/>
    </row>
    <row r="16" spans="1:19" ht="76.5" x14ac:dyDescent="0.25">
      <c r="A16" s="72" t="s">
        <v>300</v>
      </c>
      <c r="B16" s="72" t="s">
        <v>30</v>
      </c>
      <c r="C16" s="72" t="s">
        <v>133</v>
      </c>
      <c r="D16" s="72" t="s">
        <v>134</v>
      </c>
      <c r="E16" s="72" t="s">
        <v>155</v>
      </c>
      <c r="F16" s="72" t="s">
        <v>321</v>
      </c>
      <c r="G16" s="80" t="s">
        <v>434</v>
      </c>
      <c r="H16" s="79">
        <v>9</v>
      </c>
      <c r="I16" s="81" t="s">
        <v>459</v>
      </c>
      <c r="J16" s="74">
        <v>45677</v>
      </c>
      <c r="K16" s="74">
        <v>45996</v>
      </c>
      <c r="L16" s="75" t="s">
        <v>125</v>
      </c>
      <c r="M16" s="72" t="s">
        <v>8</v>
      </c>
      <c r="N16" s="55" t="s">
        <v>432</v>
      </c>
      <c r="O16" s="55"/>
      <c r="P16" s="58">
        <f t="shared" ref="P16" si="2">IF((O16/H16)&gt;100%,100%,(O16/H16))</f>
        <v>0</v>
      </c>
      <c r="Q16" s="55"/>
      <c r="R16" s="57"/>
      <c r="S16" s="55"/>
    </row>
    <row r="17" spans="1:19" ht="63.75" x14ac:dyDescent="0.25">
      <c r="A17" s="72" t="s">
        <v>300</v>
      </c>
      <c r="B17" s="72" t="s">
        <v>30</v>
      </c>
      <c r="C17" s="72" t="s">
        <v>128</v>
      </c>
      <c r="D17" s="72" t="s">
        <v>129</v>
      </c>
      <c r="E17" s="72" t="s">
        <v>146</v>
      </c>
      <c r="F17" s="72" t="s">
        <v>177</v>
      </c>
      <c r="G17" s="74" t="s">
        <v>446</v>
      </c>
      <c r="H17" s="79">
        <v>5</v>
      </c>
      <c r="I17" s="81" t="s">
        <v>460</v>
      </c>
      <c r="J17" s="74">
        <v>45691</v>
      </c>
      <c r="K17" s="74">
        <v>45991</v>
      </c>
      <c r="L17" s="75" t="s">
        <v>125</v>
      </c>
      <c r="M17" s="72" t="s">
        <v>8</v>
      </c>
      <c r="N17" s="55" t="s">
        <v>432</v>
      </c>
      <c r="O17" s="55"/>
      <c r="P17" s="58">
        <f t="shared" si="0"/>
        <v>0</v>
      </c>
      <c r="Q17" s="55"/>
      <c r="R17" s="57"/>
      <c r="S17" s="55"/>
    </row>
    <row r="18" spans="1:19" ht="63.75" x14ac:dyDescent="0.25">
      <c r="A18" s="72" t="s">
        <v>300</v>
      </c>
      <c r="B18" s="72" t="s">
        <v>30</v>
      </c>
      <c r="C18" s="72" t="s">
        <v>128</v>
      </c>
      <c r="D18" s="72" t="s">
        <v>129</v>
      </c>
      <c r="E18" s="72" t="s">
        <v>146</v>
      </c>
      <c r="F18" s="72" t="s">
        <v>177</v>
      </c>
      <c r="G18" s="80" t="s">
        <v>462</v>
      </c>
      <c r="H18" s="73">
        <v>3</v>
      </c>
      <c r="I18" s="81" t="s">
        <v>447</v>
      </c>
      <c r="J18" s="74">
        <v>45717</v>
      </c>
      <c r="K18" s="74">
        <v>45961</v>
      </c>
      <c r="L18" s="75" t="s">
        <v>125</v>
      </c>
      <c r="M18" s="72" t="s">
        <v>8</v>
      </c>
      <c r="N18" s="55" t="s">
        <v>432</v>
      </c>
      <c r="O18" s="55"/>
      <c r="P18" s="58">
        <f t="shared" si="0"/>
        <v>0</v>
      </c>
      <c r="Q18" s="55"/>
      <c r="R18" s="57"/>
      <c r="S18" s="55"/>
    </row>
    <row r="19" spans="1:19" ht="63.75" x14ac:dyDescent="0.25">
      <c r="A19" s="72" t="s">
        <v>300</v>
      </c>
      <c r="B19" s="72" t="s">
        <v>30</v>
      </c>
      <c r="C19" s="72" t="s">
        <v>128</v>
      </c>
      <c r="D19" s="72" t="s">
        <v>129</v>
      </c>
      <c r="E19" s="72" t="s">
        <v>146</v>
      </c>
      <c r="F19" s="72" t="s">
        <v>177</v>
      </c>
      <c r="G19" s="80" t="s">
        <v>463</v>
      </c>
      <c r="H19" s="73">
        <v>1</v>
      </c>
      <c r="I19" s="74" t="s">
        <v>448</v>
      </c>
      <c r="J19" s="74">
        <v>45677</v>
      </c>
      <c r="K19" s="74">
        <v>45996</v>
      </c>
      <c r="L19" s="75" t="s">
        <v>125</v>
      </c>
      <c r="M19" s="72" t="s">
        <v>8</v>
      </c>
      <c r="N19" s="55" t="s">
        <v>432</v>
      </c>
      <c r="O19" s="55"/>
      <c r="P19" s="58">
        <f t="shared" si="0"/>
        <v>0</v>
      </c>
      <c r="Q19" s="55"/>
      <c r="R19" s="57"/>
      <c r="S19" s="55"/>
    </row>
    <row r="20" spans="1:19" ht="63.75" x14ac:dyDescent="0.25">
      <c r="A20" s="72" t="s">
        <v>300</v>
      </c>
      <c r="B20" s="72" t="s">
        <v>30</v>
      </c>
      <c r="C20" s="72" t="s">
        <v>128</v>
      </c>
      <c r="D20" s="72" t="s">
        <v>129</v>
      </c>
      <c r="E20" s="72" t="s">
        <v>146</v>
      </c>
      <c r="F20" s="72" t="s">
        <v>177</v>
      </c>
      <c r="G20" s="80" t="s">
        <v>435</v>
      </c>
      <c r="H20" s="73">
        <v>6</v>
      </c>
      <c r="I20" s="81" t="s">
        <v>458</v>
      </c>
      <c r="J20" s="74">
        <v>45677</v>
      </c>
      <c r="K20" s="74">
        <v>45996</v>
      </c>
      <c r="L20" s="75" t="s">
        <v>125</v>
      </c>
      <c r="M20" s="72" t="s">
        <v>8</v>
      </c>
      <c r="N20" s="55" t="s">
        <v>432</v>
      </c>
      <c r="O20" s="55"/>
      <c r="P20" s="58">
        <f t="shared" ref="P20:P21" si="3">IF((O20/H20)&gt;100%,100%,(O20/H20))</f>
        <v>0</v>
      </c>
      <c r="Q20" s="55"/>
      <c r="R20" s="57"/>
      <c r="S20" s="55"/>
    </row>
    <row r="21" spans="1:19" ht="63.75" x14ac:dyDescent="0.25">
      <c r="A21" s="72" t="s">
        <v>300</v>
      </c>
      <c r="B21" s="72" t="s">
        <v>30</v>
      </c>
      <c r="C21" s="72" t="s">
        <v>128</v>
      </c>
      <c r="D21" s="72" t="s">
        <v>129</v>
      </c>
      <c r="E21" s="72" t="s">
        <v>146</v>
      </c>
      <c r="F21" s="72" t="s">
        <v>177</v>
      </c>
      <c r="G21" s="80" t="s">
        <v>449</v>
      </c>
      <c r="H21" s="73">
        <v>1</v>
      </c>
      <c r="I21" s="74" t="s">
        <v>450</v>
      </c>
      <c r="J21" s="74">
        <v>45691</v>
      </c>
      <c r="K21" s="74">
        <v>45991</v>
      </c>
      <c r="L21" s="75" t="s">
        <v>125</v>
      </c>
      <c r="M21" s="72" t="s">
        <v>8</v>
      </c>
      <c r="N21" s="55" t="s">
        <v>432</v>
      </c>
      <c r="O21" s="55"/>
      <c r="P21" s="58">
        <f t="shared" si="3"/>
        <v>0</v>
      </c>
      <c r="Q21" s="55"/>
      <c r="R21" s="57"/>
      <c r="S21" s="55"/>
    </row>
    <row r="22" spans="1:19" s="48" customFormat="1" ht="51" x14ac:dyDescent="0.25">
      <c r="A22" s="72" t="s">
        <v>300</v>
      </c>
      <c r="B22" s="72" t="s">
        <v>30</v>
      </c>
      <c r="C22" s="72" t="s">
        <v>128</v>
      </c>
      <c r="D22" s="72" t="s">
        <v>131</v>
      </c>
      <c r="E22" s="72" t="s">
        <v>151</v>
      </c>
      <c r="F22" s="72" t="s">
        <v>311</v>
      </c>
      <c r="G22" s="80" t="s">
        <v>451</v>
      </c>
      <c r="H22" s="73">
        <v>3</v>
      </c>
      <c r="I22" s="72" t="s">
        <v>452</v>
      </c>
      <c r="J22" s="74">
        <v>45691</v>
      </c>
      <c r="K22" s="74">
        <v>45991</v>
      </c>
      <c r="L22" s="75" t="s">
        <v>125</v>
      </c>
      <c r="M22" s="72" t="s">
        <v>8</v>
      </c>
      <c r="N22" s="55" t="s">
        <v>432</v>
      </c>
      <c r="O22" s="56"/>
      <c r="P22" s="58">
        <f t="shared" si="0"/>
        <v>0</v>
      </c>
      <c r="Q22" s="55"/>
      <c r="R22" s="57"/>
      <c r="S22" s="55"/>
    </row>
    <row r="23" spans="1:19" ht="76.5" x14ac:dyDescent="0.25">
      <c r="A23" s="72" t="s">
        <v>300</v>
      </c>
      <c r="B23" s="72" t="s">
        <v>30</v>
      </c>
      <c r="C23" s="72" t="s">
        <v>133</v>
      </c>
      <c r="D23" s="72" t="s">
        <v>134</v>
      </c>
      <c r="E23" s="72" t="s">
        <v>157</v>
      </c>
      <c r="F23" s="72" t="s">
        <v>210</v>
      </c>
      <c r="G23" s="80" t="s">
        <v>453</v>
      </c>
      <c r="H23" s="79">
        <v>2</v>
      </c>
      <c r="I23" s="72" t="s">
        <v>443</v>
      </c>
      <c r="J23" s="74">
        <v>45677</v>
      </c>
      <c r="K23" s="74">
        <v>45991</v>
      </c>
      <c r="L23" s="75" t="s">
        <v>125</v>
      </c>
      <c r="M23" s="72" t="s">
        <v>8</v>
      </c>
      <c r="N23" s="55" t="s">
        <v>432</v>
      </c>
      <c r="O23" s="55"/>
      <c r="P23" s="58">
        <f t="shared" si="0"/>
        <v>0</v>
      </c>
      <c r="Q23" s="55"/>
      <c r="R23" s="57"/>
      <c r="S23" s="55"/>
    </row>
    <row r="24" spans="1:19" ht="76.5" x14ac:dyDescent="0.25">
      <c r="A24" s="72" t="s">
        <v>300</v>
      </c>
      <c r="B24" s="72" t="s">
        <v>30</v>
      </c>
      <c r="C24" s="72" t="s">
        <v>133</v>
      </c>
      <c r="D24" s="72" t="s">
        <v>134</v>
      </c>
      <c r="E24" s="72" t="s">
        <v>157</v>
      </c>
      <c r="F24" s="72" t="s">
        <v>210</v>
      </c>
      <c r="G24" s="80" t="s">
        <v>454</v>
      </c>
      <c r="H24" s="79">
        <v>1</v>
      </c>
      <c r="I24" s="72" t="s">
        <v>455</v>
      </c>
      <c r="J24" s="74">
        <v>45670</v>
      </c>
      <c r="K24" s="74">
        <v>46004</v>
      </c>
      <c r="L24" s="75" t="s">
        <v>125</v>
      </c>
      <c r="M24" s="72" t="s">
        <v>8</v>
      </c>
      <c r="N24" s="55" t="s">
        <v>432</v>
      </c>
      <c r="O24" s="55"/>
      <c r="P24" s="58">
        <f t="shared" si="0"/>
        <v>0</v>
      </c>
      <c r="Q24" s="55"/>
      <c r="R24" s="57"/>
      <c r="S24" s="55"/>
    </row>
    <row r="25" spans="1:19" ht="76.5" x14ac:dyDescent="0.25">
      <c r="A25" s="72" t="s">
        <v>300</v>
      </c>
      <c r="B25" s="72" t="s">
        <v>30</v>
      </c>
      <c r="C25" s="72" t="s">
        <v>133</v>
      </c>
      <c r="D25" s="72" t="s">
        <v>134</v>
      </c>
      <c r="E25" s="72" t="s">
        <v>155</v>
      </c>
      <c r="F25" s="72" t="s">
        <v>207</v>
      </c>
      <c r="G25" s="80" t="s">
        <v>464</v>
      </c>
      <c r="H25" s="79">
        <v>1</v>
      </c>
      <c r="I25" s="72" t="s">
        <v>456</v>
      </c>
      <c r="J25" s="74">
        <v>45670</v>
      </c>
      <c r="K25" s="74">
        <v>46004</v>
      </c>
      <c r="L25" s="75" t="s">
        <v>125</v>
      </c>
      <c r="M25" s="72" t="s">
        <v>8</v>
      </c>
      <c r="N25" s="55" t="s">
        <v>432</v>
      </c>
      <c r="O25" s="56"/>
      <c r="P25" s="58">
        <f t="shared" si="0"/>
        <v>0</v>
      </c>
      <c r="Q25" s="55"/>
      <c r="R25" s="57"/>
      <c r="S25" s="55"/>
    </row>
    <row r="26" spans="1:19" s="48" customFormat="1" ht="76.5" x14ac:dyDescent="0.25">
      <c r="A26" s="72" t="s">
        <v>300</v>
      </c>
      <c r="B26" s="72" t="s">
        <v>30</v>
      </c>
      <c r="C26" s="72" t="s">
        <v>133</v>
      </c>
      <c r="D26" s="72" t="s">
        <v>134</v>
      </c>
      <c r="E26" s="72" t="s">
        <v>155</v>
      </c>
      <c r="F26" s="72" t="s">
        <v>321</v>
      </c>
      <c r="G26" s="80" t="s">
        <v>478</v>
      </c>
      <c r="H26" s="79">
        <v>5</v>
      </c>
      <c r="I26" s="74" t="s">
        <v>467</v>
      </c>
      <c r="J26" s="74">
        <v>45689</v>
      </c>
      <c r="K26" s="74">
        <v>45991</v>
      </c>
      <c r="L26" s="134" t="s">
        <v>126</v>
      </c>
      <c r="M26" s="72" t="s">
        <v>8</v>
      </c>
      <c r="N26" s="55" t="s">
        <v>470</v>
      </c>
      <c r="O26" s="59"/>
      <c r="P26" s="58">
        <f t="shared" si="0"/>
        <v>0</v>
      </c>
      <c r="Q26" s="55"/>
      <c r="R26" s="57"/>
      <c r="S26" s="55"/>
    </row>
    <row r="27" spans="1:19" ht="76.5" x14ac:dyDescent="0.25">
      <c r="A27" s="72" t="s">
        <v>300</v>
      </c>
      <c r="B27" s="72" t="s">
        <v>30</v>
      </c>
      <c r="C27" s="72" t="s">
        <v>133</v>
      </c>
      <c r="D27" s="72" t="s">
        <v>134</v>
      </c>
      <c r="E27" s="72" t="s">
        <v>155</v>
      </c>
      <c r="F27" s="72" t="s">
        <v>207</v>
      </c>
      <c r="G27" s="80" t="s">
        <v>465</v>
      </c>
      <c r="H27" s="135">
        <v>55</v>
      </c>
      <c r="I27" s="72" t="s">
        <v>479</v>
      </c>
      <c r="J27" s="75">
        <v>45689</v>
      </c>
      <c r="K27" s="75">
        <v>45991</v>
      </c>
      <c r="L27" s="134" t="s">
        <v>126</v>
      </c>
      <c r="M27" s="72" t="s">
        <v>8</v>
      </c>
      <c r="N27" s="55" t="s">
        <v>470</v>
      </c>
      <c r="O27" s="56"/>
      <c r="P27" s="58">
        <f t="shared" si="0"/>
        <v>0</v>
      </c>
      <c r="Q27" s="55"/>
      <c r="R27" s="57"/>
      <c r="S27" s="55"/>
    </row>
    <row r="28" spans="1:19" ht="76.5" x14ac:dyDescent="0.25">
      <c r="A28" s="72" t="s">
        <v>300</v>
      </c>
      <c r="B28" s="72" t="s">
        <v>30</v>
      </c>
      <c r="C28" s="72" t="s">
        <v>133</v>
      </c>
      <c r="D28" s="72" t="s">
        <v>134</v>
      </c>
      <c r="E28" s="72" t="s">
        <v>155</v>
      </c>
      <c r="F28" s="72" t="s">
        <v>207</v>
      </c>
      <c r="G28" s="80" t="s">
        <v>471</v>
      </c>
      <c r="H28" s="76">
        <v>1</v>
      </c>
      <c r="I28" s="74" t="s">
        <v>468</v>
      </c>
      <c r="J28" s="74">
        <v>45931</v>
      </c>
      <c r="K28" s="74">
        <v>45996</v>
      </c>
      <c r="L28" s="134" t="s">
        <v>126</v>
      </c>
      <c r="M28" s="72" t="s">
        <v>8</v>
      </c>
      <c r="N28" s="55" t="s">
        <v>470</v>
      </c>
      <c r="O28" s="55"/>
      <c r="P28" s="58">
        <f t="shared" si="0"/>
        <v>0</v>
      </c>
      <c r="Q28" s="55"/>
      <c r="R28" s="57"/>
      <c r="S28" s="55"/>
    </row>
    <row r="29" spans="1:19" ht="76.5" x14ac:dyDescent="0.25">
      <c r="A29" s="72" t="s">
        <v>300</v>
      </c>
      <c r="B29" s="72" t="s">
        <v>30</v>
      </c>
      <c r="C29" s="72" t="s">
        <v>133</v>
      </c>
      <c r="D29" s="72" t="s">
        <v>134</v>
      </c>
      <c r="E29" s="72" t="s">
        <v>155</v>
      </c>
      <c r="F29" s="72" t="s">
        <v>207</v>
      </c>
      <c r="G29" s="80" t="s">
        <v>472</v>
      </c>
      <c r="H29" s="135">
        <v>1</v>
      </c>
      <c r="I29" s="74" t="s">
        <v>473</v>
      </c>
      <c r="J29" s="74">
        <v>45778</v>
      </c>
      <c r="K29" s="74">
        <v>45838</v>
      </c>
      <c r="L29" s="134" t="s">
        <v>126</v>
      </c>
      <c r="M29" s="72" t="s">
        <v>8</v>
      </c>
      <c r="N29" s="55" t="s">
        <v>470</v>
      </c>
      <c r="O29" s="55"/>
      <c r="P29" s="58">
        <f t="shared" si="0"/>
        <v>0</v>
      </c>
      <c r="Q29" s="55"/>
      <c r="R29" s="57"/>
      <c r="S29" s="55"/>
    </row>
    <row r="30" spans="1:19" ht="76.5" x14ac:dyDescent="0.25">
      <c r="A30" s="72" t="s">
        <v>300</v>
      </c>
      <c r="B30" s="72" t="s">
        <v>30</v>
      </c>
      <c r="C30" s="72" t="s">
        <v>133</v>
      </c>
      <c r="D30" s="72" t="s">
        <v>134</v>
      </c>
      <c r="E30" s="72" t="s">
        <v>155</v>
      </c>
      <c r="F30" s="72" t="s">
        <v>322</v>
      </c>
      <c r="G30" s="80" t="s">
        <v>466</v>
      </c>
      <c r="H30" s="73">
        <v>41</v>
      </c>
      <c r="I30" s="72" t="s">
        <v>469</v>
      </c>
      <c r="J30" s="136">
        <v>45691</v>
      </c>
      <c r="K30" s="136">
        <v>45991</v>
      </c>
      <c r="L30" s="134" t="s">
        <v>126</v>
      </c>
      <c r="M30" s="72" t="s">
        <v>8</v>
      </c>
      <c r="N30" s="55" t="s">
        <v>470</v>
      </c>
      <c r="O30" s="55"/>
      <c r="P30" s="58">
        <f t="shared" si="0"/>
        <v>0</v>
      </c>
      <c r="Q30" s="55"/>
      <c r="R30" s="57"/>
      <c r="S30" s="55"/>
    </row>
    <row r="31" spans="1:19" ht="76.5" x14ac:dyDescent="0.25">
      <c r="A31" s="72" t="s">
        <v>300</v>
      </c>
      <c r="B31" s="72" t="s">
        <v>30</v>
      </c>
      <c r="C31" s="72" t="s">
        <v>133</v>
      </c>
      <c r="D31" s="72" t="s">
        <v>134</v>
      </c>
      <c r="E31" s="72" t="s">
        <v>155</v>
      </c>
      <c r="F31" s="72" t="s">
        <v>322</v>
      </c>
      <c r="G31" s="80" t="s">
        <v>474</v>
      </c>
      <c r="H31" s="135">
        <v>153</v>
      </c>
      <c r="I31" s="72" t="s">
        <v>475</v>
      </c>
      <c r="J31" s="75">
        <v>45731</v>
      </c>
      <c r="K31" s="75">
        <v>45808</v>
      </c>
      <c r="L31" s="134" t="s">
        <v>126</v>
      </c>
      <c r="M31" s="72" t="s">
        <v>8</v>
      </c>
      <c r="N31" s="55" t="s">
        <v>470</v>
      </c>
      <c r="O31" s="55"/>
      <c r="P31" s="58">
        <f t="shared" si="0"/>
        <v>0</v>
      </c>
      <c r="Q31" s="55"/>
      <c r="R31" s="57"/>
      <c r="S31" s="55"/>
    </row>
    <row r="32" spans="1:19" ht="76.5" x14ac:dyDescent="0.25">
      <c r="A32" s="72" t="s">
        <v>300</v>
      </c>
      <c r="B32" s="72" t="s">
        <v>30</v>
      </c>
      <c r="C32" s="72" t="s">
        <v>133</v>
      </c>
      <c r="D32" s="72" t="s">
        <v>134</v>
      </c>
      <c r="E32" s="72" t="s">
        <v>155</v>
      </c>
      <c r="F32" s="72" t="s">
        <v>322</v>
      </c>
      <c r="G32" s="72" t="s">
        <v>476</v>
      </c>
      <c r="H32" s="79">
        <v>153</v>
      </c>
      <c r="I32" s="72" t="s">
        <v>477</v>
      </c>
      <c r="J32" s="75">
        <v>45915</v>
      </c>
      <c r="K32" s="75">
        <v>45983</v>
      </c>
      <c r="L32" s="134" t="s">
        <v>126</v>
      </c>
      <c r="M32" s="72" t="s">
        <v>8</v>
      </c>
      <c r="N32" s="55" t="s">
        <v>470</v>
      </c>
      <c r="O32" s="55"/>
      <c r="P32" s="58">
        <f t="shared" si="0"/>
        <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0"/>
        <v>#DIV/0!</v>
      </c>
      <c r="Q75" s="55"/>
      <c r="R75" s="57"/>
      <c r="S75" s="55"/>
    </row>
    <row r="76" spans="1:19" ht="20.25" x14ac:dyDescent="0.25">
      <c r="A76" s="55"/>
      <c r="B76" s="55"/>
      <c r="C76" s="55"/>
      <c r="D76" s="55"/>
      <c r="E76" s="55"/>
      <c r="F76" s="55"/>
      <c r="G76" s="55"/>
      <c r="H76" s="56"/>
      <c r="I76" s="55"/>
      <c r="J76" s="60"/>
      <c r="K76" s="60"/>
      <c r="L76" s="60"/>
      <c r="M76" s="55"/>
      <c r="N76" s="55"/>
      <c r="O76" s="55"/>
      <c r="P76" s="58" t="e">
        <f t="shared" ref="P76:P139" si="4">IF((O76/H76)&gt;100%,100%,(O76/H76))</f>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4"/>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4"/>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4"/>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4"/>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4"/>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4"/>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4"/>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4"/>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4"/>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4"/>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4"/>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4"/>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4"/>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4"/>
        <v>#DIV/0!</v>
      </c>
      <c r="Q90" s="55"/>
      <c r="R90" s="57"/>
      <c r="S90" s="55"/>
    </row>
    <row r="91" spans="1:19" ht="18" x14ac:dyDescent="0.25">
      <c r="A91" s="55"/>
      <c r="B91" s="55"/>
      <c r="C91" s="55"/>
      <c r="D91" s="55"/>
      <c r="E91" s="55"/>
      <c r="F91" s="55"/>
      <c r="G91" s="55"/>
      <c r="H91" s="55"/>
      <c r="I91" s="55"/>
      <c r="J91" s="60"/>
      <c r="K91" s="60"/>
      <c r="L91" s="60"/>
      <c r="M91" s="55"/>
      <c r="N91" s="55"/>
      <c r="O91" s="55"/>
      <c r="P91" s="58" t="e">
        <f t="shared" si="4"/>
        <v>#DIV/0!</v>
      </c>
      <c r="Q91" s="55"/>
      <c r="R91" s="57"/>
      <c r="S91" s="55"/>
    </row>
    <row r="92" spans="1:19" ht="18" x14ac:dyDescent="0.25">
      <c r="A92" s="55"/>
      <c r="B92" s="55"/>
      <c r="C92" s="55"/>
      <c r="D92" s="55"/>
      <c r="E92" s="55"/>
      <c r="F92" s="55"/>
      <c r="G92" s="55"/>
      <c r="H92" s="55"/>
      <c r="I92" s="55"/>
      <c r="J92" s="60"/>
      <c r="K92" s="60"/>
      <c r="L92" s="60"/>
      <c r="M92" s="55"/>
      <c r="N92" s="55"/>
      <c r="O92" s="55"/>
      <c r="P92" s="58" t="e">
        <f t="shared" si="4"/>
        <v>#DIV/0!</v>
      </c>
      <c r="Q92" s="55"/>
      <c r="R92" s="57"/>
      <c r="S92" s="55"/>
    </row>
    <row r="93" spans="1:19" ht="18" x14ac:dyDescent="0.25">
      <c r="A93" s="55"/>
      <c r="B93" s="55"/>
      <c r="C93" s="55"/>
      <c r="D93" s="55"/>
      <c r="E93" s="55"/>
      <c r="F93" s="55"/>
      <c r="G93" s="55"/>
      <c r="H93" s="55"/>
      <c r="I93" s="55"/>
      <c r="J93" s="60"/>
      <c r="K93" s="60"/>
      <c r="L93" s="60"/>
      <c r="M93" s="55"/>
      <c r="N93" s="55"/>
      <c r="O93" s="55"/>
      <c r="P93" s="58" t="e">
        <f t="shared" si="4"/>
        <v>#DIV/0!</v>
      </c>
      <c r="Q93" s="55"/>
      <c r="R93" s="57"/>
      <c r="S93" s="55"/>
    </row>
    <row r="94" spans="1:19" ht="18" x14ac:dyDescent="0.25">
      <c r="A94" s="55"/>
      <c r="B94" s="55"/>
      <c r="C94" s="55"/>
      <c r="D94" s="55"/>
      <c r="E94" s="55"/>
      <c r="F94" s="55"/>
      <c r="G94" s="55"/>
      <c r="H94" s="55"/>
      <c r="I94" s="55"/>
      <c r="J94" s="60"/>
      <c r="K94" s="60"/>
      <c r="L94" s="60"/>
      <c r="M94" s="55"/>
      <c r="N94" s="55"/>
      <c r="O94" s="55"/>
      <c r="P94" s="58" t="e">
        <f t="shared" si="4"/>
        <v>#DIV/0!</v>
      </c>
      <c r="Q94" s="55"/>
      <c r="R94" s="57"/>
      <c r="S94" s="55"/>
    </row>
    <row r="95" spans="1:19" ht="18" x14ac:dyDescent="0.25">
      <c r="A95" s="55"/>
      <c r="B95" s="55"/>
      <c r="C95" s="55"/>
      <c r="D95" s="55"/>
      <c r="E95" s="55"/>
      <c r="F95" s="55"/>
      <c r="G95" s="55"/>
      <c r="H95" s="55"/>
      <c r="I95" s="55"/>
      <c r="J95" s="60"/>
      <c r="K95" s="60"/>
      <c r="L95" s="60"/>
      <c r="M95" s="55"/>
      <c r="N95" s="55"/>
      <c r="O95" s="55"/>
      <c r="P95" s="58" t="e">
        <f t="shared" si="4"/>
        <v>#DIV/0!</v>
      </c>
      <c r="Q95" s="55"/>
      <c r="R95" s="57"/>
      <c r="S95" s="55"/>
    </row>
    <row r="96" spans="1:19" ht="18" x14ac:dyDescent="0.25">
      <c r="A96" s="55"/>
      <c r="B96" s="55"/>
      <c r="C96" s="55"/>
      <c r="D96" s="55"/>
      <c r="E96" s="55"/>
      <c r="F96" s="55"/>
      <c r="G96" s="55"/>
      <c r="H96" s="55"/>
      <c r="I96" s="55"/>
      <c r="J96" s="60"/>
      <c r="K96" s="60"/>
      <c r="L96" s="60"/>
      <c r="M96" s="55"/>
      <c r="N96" s="55"/>
      <c r="O96" s="55"/>
      <c r="P96" s="58" t="e">
        <f t="shared" si="4"/>
        <v>#DIV/0!</v>
      </c>
      <c r="Q96" s="55"/>
      <c r="R96" s="57"/>
      <c r="S96" s="55"/>
    </row>
    <row r="97" spans="1:19" ht="18" x14ac:dyDescent="0.25">
      <c r="A97" s="55"/>
      <c r="B97" s="55"/>
      <c r="C97" s="55"/>
      <c r="D97" s="55"/>
      <c r="E97" s="55"/>
      <c r="F97" s="55"/>
      <c r="G97" s="55"/>
      <c r="H97" s="55"/>
      <c r="I97" s="55"/>
      <c r="J97" s="60"/>
      <c r="K97" s="60"/>
      <c r="L97" s="60"/>
      <c r="M97" s="55"/>
      <c r="N97" s="55"/>
      <c r="O97" s="55"/>
      <c r="P97" s="58" t="e">
        <f t="shared" si="4"/>
        <v>#DIV/0!</v>
      </c>
      <c r="Q97" s="55"/>
      <c r="R97" s="57"/>
      <c r="S97" s="55"/>
    </row>
    <row r="98" spans="1:19" ht="18" x14ac:dyDescent="0.25">
      <c r="A98" s="55"/>
      <c r="B98" s="55"/>
      <c r="C98" s="55"/>
      <c r="D98" s="55"/>
      <c r="E98" s="55"/>
      <c r="F98" s="55"/>
      <c r="G98" s="55"/>
      <c r="H98" s="55"/>
      <c r="I98" s="55"/>
      <c r="J98" s="60"/>
      <c r="K98" s="60"/>
      <c r="L98" s="60"/>
      <c r="M98" s="55"/>
      <c r="N98" s="55"/>
      <c r="O98" s="55"/>
      <c r="P98" s="58" t="e">
        <f t="shared" si="4"/>
        <v>#DIV/0!</v>
      </c>
      <c r="Q98" s="55"/>
      <c r="R98" s="57"/>
      <c r="S98" s="55"/>
    </row>
    <row r="99" spans="1:19" ht="18" x14ac:dyDescent="0.25">
      <c r="A99" s="55"/>
      <c r="B99" s="55"/>
      <c r="C99" s="55"/>
      <c r="D99" s="55"/>
      <c r="E99" s="55"/>
      <c r="F99" s="55"/>
      <c r="G99" s="55"/>
      <c r="H99" s="55"/>
      <c r="I99" s="55"/>
      <c r="J99" s="60"/>
      <c r="K99" s="60"/>
      <c r="L99" s="60"/>
      <c r="M99" s="55"/>
      <c r="N99" s="55"/>
      <c r="O99" s="55"/>
      <c r="P99" s="58" t="e">
        <f t="shared" si="4"/>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4"/>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4"/>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4"/>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4"/>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4"/>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4"/>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4"/>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4"/>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4"/>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4"/>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4"/>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4"/>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4"/>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4"/>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4"/>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4"/>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4"/>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4"/>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4"/>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4"/>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4"/>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4"/>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4"/>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4"/>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4"/>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4"/>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4"/>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4"/>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4"/>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4"/>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4"/>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4"/>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4"/>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4"/>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4"/>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ref="P140:P203" si="5">IF((O140/H140)&gt;100%,100%,(O140/H140))</f>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5"/>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5"/>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5"/>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5"/>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5"/>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5"/>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5"/>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5"/>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5"/>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5"/>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5"/>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5"/>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5"/>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5"/>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5"/>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5"/>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5"/>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5"/>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5"/>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5"/>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5"/>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5"/>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5"/>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5"/>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5"/>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5"/>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5"/>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5"/>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5"/>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5"/>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5"/>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5"/>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5"/>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5"/>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5"/>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5"/>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5"/>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5"/>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5"/>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5"/>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5"/>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5"/>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5"/>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5"/>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5"/>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5"/>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5"/>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5"/>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5"/>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5"/>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5"/>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5"/>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5"/>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5"/>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5"/>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5"/>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5"/>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5"/>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ref="P204:P267" si="6">IF((O204/H204)&gt;100%,100%,(O204/H204))</f>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6"/>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6"/>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6"/>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6"/>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6"/>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6"/>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6"/>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6"/>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6"/>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6"/>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6"/>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6"/>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6"/>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6"/>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6"/>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6"/>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6"/>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6"/>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6"/>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6"/>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6"/>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6"/>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6"/>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6"/>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6"/>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6"/>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6"/>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6"/>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6"/>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6"/>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6"/>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6"/>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6"/>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6"/>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6"/>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6"/>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6"/>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6"/>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6"/>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6"/>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6"/>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6"/>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6"/>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6"/>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6"/>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6"/>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6"/>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6"/>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6"/>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6"/>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6"/>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6"/>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6"/>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6"/>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6"/>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6"/>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6"/>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6"/>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ref="P268:P296" si="7">IF((O268/H268)&gt;100%,100%,(O268/H268))</f>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7"/>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7"/>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7"/>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7"/>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7"/>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7"/>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7"/>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7"/>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7"/>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7"/>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7"/>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7"/>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7"/>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7"/>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7"/>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7"/>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7"/>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7"/>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7"/>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7"/>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7"/>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7"/>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7"/>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7"/>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7"/>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7"/>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7"/>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7"/>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ref="P297:P349" si="8">IF((O297/H297)&gt;100%,100%,(O297/H297))</f>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8"/>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8"/>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8"/>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8"/>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8"/>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8"/>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8"/>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8"/>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8"/>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8"/>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8"/>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8"/>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8"/>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8"/>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8"/>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8"/>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8"/>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8"/>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8"/>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8"/>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8"/>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8"/>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8"/>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8"/>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8"/>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8"/>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8"/>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8"/>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8"/>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8"/>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8"/>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8"/>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8"/>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8"/>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8"/>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8"/>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8"/>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8"/>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8"/>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8"/>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8"/>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8"/>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8"/>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8"/>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8"/>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8"/>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8"/>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8"/>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8"/>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8"/>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8"/>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8"/>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ref="P350:P413" si="9">IF((O350/H350)&gt;100%,100%,(O350/H350))</f>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9"/>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9"/>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9"/>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9"/>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9"/>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9"/>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9"/>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9"/>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9"/>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9"/>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9"/>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9"/>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9"/>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9"/>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9"/>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9"/>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9"/>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9"/>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9"/>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9"/>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9"/>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9"/>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9"/>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9"/>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9"/>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9"/>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9"/>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9"/>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9"/>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9"/>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9"/>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9"/>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9"/>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9"/>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9"/>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9"/>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9"/>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9"/>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9"/>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9"/>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9"/>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9"/>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9"/>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9"/>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9"/>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9"/>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9"/>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9"/>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9"/>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9"/>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9"/>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9"/>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9"/>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9"/>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9"/>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9"/>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9"/>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9"/>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9"/>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9"/>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9"/>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9"/>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9"/>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ref="P414:P477" si="10">IF((O414/H414)&gt;100%,100%,(O414/H414))</f>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10"/>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10"/>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10"/>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10"/>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10"/>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10"/>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10"/>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10"/>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10"/>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10"/>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10"/>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10"/>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10"/>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10"/>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10"/>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10"/>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10"/>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10"/>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10"/>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10"/>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10"/>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10"/>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10"/>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10"/>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10"/>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10"/>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10"/>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10"/>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10"/>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10"/>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10"/>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10"/>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10"/>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10"/>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10"/>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10"/>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10"/>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10"/>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10"/>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10"/>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10"/>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10"/>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10"/>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10"/>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10"/>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10"/>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10"/>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10"/>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10"/>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10"/>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10"/>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10"/>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10"/>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10"/>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10"/>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10"/>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10"/>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10"/>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10"/>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10"/>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10"/>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10"/>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10"/>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ref="P478:P541" si="11">IF((O478/H478)&gt;100%,100%,(O478/H478))</f>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11"/>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11"/>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11"/>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11"/>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11"/>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11"/>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11"/>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11"/>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11"/>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11"/>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11"/>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11"/>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11"/>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11"/>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11"/>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11"/>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11"/>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11"/>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11"/>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11"/>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11"/>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11"/>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11"/>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11"/>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11"/>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11"/>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11"/>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11"/>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11"/>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11"/>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11"/>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11"/>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11"/>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11"/>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11"/>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11"/>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11"/>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11"/>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11"/>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11"/>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1"/>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1"/>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1"/>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1"/>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1"/>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1"/>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1"/>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1"/>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1"/>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1"/>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1"/>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1"/>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1"/>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1"/>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1"/>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1"/>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1"/>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1"/>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1"/>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1"/>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1"/>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1"/>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1"/>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ref="P542:P605" si="12">IF((O542/H542)&gt;100%,100%,(O542/H542))</f>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2"/>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2"/>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2"/>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2"/>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2"/>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2"/>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2"/>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2"/>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2"/>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2"/>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2"/>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2"/>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2"/>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2"/>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2"/>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2"/>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2"/>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2"/>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2"/>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2"/>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2"/>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2"/>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2"/>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2"/>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2"/>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2"/>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2"/>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2"/>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2"/>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2"/>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2"/>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2"/>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2"/>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2"/>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2"/>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2"/>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2"/>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2"/>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2"/>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2"/>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2"/>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2"/>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2"/>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2"/>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2"/>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2"/>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2"/>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2"/>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2"/>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2"/>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2"/>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2"/>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2"/>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2"/>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2"/>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2"/>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2"/>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2"/>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2"/>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2"/>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2"/>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2"/>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2"/>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ref="P606:P669" si="13">IF((O606/H606)&gt;100%,100%,(O606/H606))</f>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3"/>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3"/>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3"/>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3"/>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3"/>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3"/>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3"/>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3"/>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3"/>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3"/>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3"/>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3"/>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3"/>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3"/>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3"/>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3"/>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3"/>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3"/>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3"/>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3"/>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3"/>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3"/>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3"/>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3"/>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3"/>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3"/>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3"/>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3"/>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3"/>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3"/>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3"/>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3"/>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3"/>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3"/>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3"/>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3"/>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3"/>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3"/>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3"/>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3"/>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3"/>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3"/>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3"/>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3"/>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3"/>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3"/>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3"/>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3"/>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3"/>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3"/>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3"/>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3"/>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3"/>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3"/>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3"/>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3"/>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3"/>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3"/>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3"/>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3"/>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3"/>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3"/>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3"/>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ref="P670:P733" si="14">IF((O670/H670)&gt;100%,100%,(O670/H670))</f>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4"/>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4"/>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4"/>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4"/>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4"/>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4"/>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4"/>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4"/>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4"/>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4"/>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4"/>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4"/>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4"/>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4"/>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4"/>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4"/>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4"/>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4"/>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4"/>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4"/>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4"/>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4"/>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4"/>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4"/>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4"/>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4"/>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4"/>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4"/>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4"/>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4"/>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4"/>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4"/>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4"/>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4"/>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4"/>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4"/>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4"/>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4"/>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4"/>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4"/>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4"/>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4"/>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4"/>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4"/>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4"/>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4"/>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4"/>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4"/>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4"/>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4"/>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4"/>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4"/>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4"/>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4"/>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4"/>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4"/>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4"/>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4"/>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4"/>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4"/>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4"/>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4"/>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4"/>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ref="P734:P797" si="15">IF((O734/H734)&gt;100%,100%,(O734/H734))</f>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5"/>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5"/>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5"/>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5"/>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5"/>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5"/>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5"/>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5"/>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5"/>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5"/>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5"/>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5"/>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5"/>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5"/>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5"/>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5"/>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5"/>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5"/>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5"/>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5"/>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5"/>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5"/>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5"/>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5"/>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5"/>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5"/>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5"/>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5"/>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5"/>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5"/>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5"/>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5"/>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5"/>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5"/>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5"/>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5"/>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5"/>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5"/>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5"/>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5"/>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5"/>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5"/>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5"/>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5"/>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5"/>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5"/>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5"/>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5"/>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5"/>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5"/>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5"/>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5"/>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5"/>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5"/>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5"/>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5"/>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5"/>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5"/>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5"/>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5"/>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5"/>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5"/>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5"/>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ref="P798:P861" si="16">IF((O798/H798)&gt;100%,100%,(O798/H798))</f>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6"/>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6"/>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6"/>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6"/>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6"/>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6"/>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6"/>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6"/>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6"/>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6"/>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6"/>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6"/>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6"/>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6"/>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6"/>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6"/>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6"/>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6"/>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6"/>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6"/>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6"/>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6"/>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6"/>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6"/>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6"/>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6"/>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6"/>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6"/>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6"/>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6"/>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6"/>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6"/>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6"/>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6"/>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6"/>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6"/>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6"/>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6"/>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6"/>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6"/>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6"/>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6"/>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6"/>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6"/>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6"/>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6"/>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6"/>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6"/>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6"/>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6"/>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6"/>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6"/>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6"/>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6"/>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6"/>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6"/>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6"/>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6"/>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6"/>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6"/>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6"/>
        <v>#DIV/0!</v>
      </c>
      <c r="Q859" s="55"/>
      <c r="R859" s="57"/>
      <c r="S859" s="55"/>
    </row>
    <row r="860" spans="1:19" ht="33" customHeight="1" x14ac:dyDescent="0.25">
      <c r="A860" s="55"/>
      <c r="B860" s="55"/>
      <c r="C860" s="55"/>
      <c r="D860" s="55"/>
      <c r="E860" s="55"/>
      <c r="F860" s="55"/>
      <c r="G860" s="55"/>
      <c r="H860" s="55"/>
      <c r="I860" s="55"/>
      <c r="J860" s="60"/>
      <c r="K860" s="60"/>
      <c r="L860" s="60"/>
      <c r="M860" s="55"/>
      <c r="N860" s="55"/>
      <c r="O860" s="55"/>
      <c r="P860" s="58" t="e">
        <f t="shared" si="16"/>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6"/>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ref="P862:P873" si="17">IF((O862/H862)&gt;100%,100%,(O862/H862))</f>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7"/>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7"/>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7"/>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7"/>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7"/>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7"/>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7"/>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7"/>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7"/>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7"/>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7"/>
        <v>#DIV/0!</v>
      </c>
      <c r="Q873" s="55"/>
      <c r="R873" s="57"/>
      <c r="S873" s="55"/>
    </row>
  </sheetData>
  <sheetProtection algorithmName="SHA-512" hashValue="6tMu9Qi5qHau2Xmyyv2VPaAX/VbXdPY/cdNiJsd+labFVqzmgGTgeoIz3D+AiPLb75viG0Qxz6wjSziolthwHQ==" saltValue="fB/lpZ35jBm8JYgPmsjklg=="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14 P17:P19 P22:P873">
    <cfRule type="containsErrors" dxfId="3" priority="27">
      <formula>ISERROR(P9)</formula>
    </cfRule>
  </conditionalFormatting>
  <conditionalFormatting sqref="P15">
    <cfRule type="containsErrors" dxfId="2" priority="3">
      <formula>ISERROR(P15)</formula>
    </cfRule>
  </conditionalFormatting>
  <conditionalFormatting sqref="P16">
    <cfRule type="containsErrors" dxfId="1" priority="2">
      <formula>ISERROR(P16)</formula>
    </cfRule>
  </conditionalFormatting>
  <conditionalFormatting sqref="P20:P21">
    <cfRule type="containsErrors" dxfId="0" priority="1">
      <formula>ISERROR(P20)</formula>
    </cfRule>
  </conditionalFormatting>
  <dataValidations count="11">
    <dataValidation type="decimal" operator="lessThanOrEqual" allowBlank="1" showInputMessage="1" showErrorMessage="1" sqref="O30:O873 O9:O11 O18:O25" xr:uid="{00000000-0002-0000-0100-000001000000}">
      <formula1>H9</formula1>
    </dataValidation>
    <dataValidation allowBlank="1" sqref="G13:G16 G18:G31" xr:uid="{00000000-0002-0000-0100-000002000000}"/>
    <dataValidation operator="lessThanOrEqual" allowBlank="1" showInputMessage="1" showErrorMessage="1" sqref="O26:O29 O12:O17" xr:uid="{00000000-0002-0000-0100-000003000000}"/>
    <dataValidation type="decimal" operator="greaterThan" allowBlank="1" showInputMessage="1" showErrorMessage="1" sqref="H9:H872" xr:uid="{00000000-0002-0000-0100-000009000000}">
      <formula1>0</formula1>
    </dataValidation>
    <dataValidation type="list" allowBlank="1" sqref="E9:F873" xr:uid="{00000000-0002-0000-0100-000004000000}">
      <formula1>INDIRECT(D9)</formula1>
    </dataValidation>
    <dataValidation type="list" allowBlank="1" showErrorMessage="1" sqref="C9:D873" xr:uid="{00000000-0002-0000-0100-000007000000}">
      <formula1>INDIRECT(B9)</formula1>
    </dataValidation>
    <dataValidation type="list" showInputMessage="1" showErrorMessage="1" sqref="R9:R873" xr:uid="{00000000-0002-0000-0100-000005000000}">
      <formula1>PERIODO_DE_SEGUIMIENTO</formula1>
    </dataValidation>
    <dataValidation type="list" allowBlank="1" showErrorMessage="1" sqref="B9:B873" xr:uid="{00000000-0002-0000-0100-000006000000}">
      <formula1>COMPONENTE_GESTION</formula1>
    </dataValidation>
    <dataValidation type="decimal" allowBlank="1" showInputMessage="1" showErrorMessage="1" sqref="P9:P873"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1" t="s">
        <v>27</v>
      </c>
      <c r="B2" s="49" t="s">
        <v>108</v>
      </c>
      <c r="C2" s="132" t="s">
        <v>77</v>
      </c>
      <c r="D2" s="132"/>
      <c r="E2" s="132"/>
      <c r="F2" s="132"/>
    </row>
    <row r="3" spans="1:36" ht="27.75" customHeight="1" x14ac:dyDescent="0.25">
      <c r="A3" s="131"/>
      <c r="B3" s="131" t="s">
        <v>79</v>
      </c>
      <c r="C3" s="131" t="s">
        <v>78</v>
      </c>
      <c r="D3" s="131" t="s">
        <v>2</v>
      </c>
      <c r="E3" s="131" t="s">
        <v>354</v>
      </c>
      <c r="F3" s="131" t="s">
        <v>249</v>
      </c>
      <c r="G3" s="131" t="s">
        <v>141</v>
      </c>
      <c r="H3" s="131" t="s">
        <v>28</v>
      </c>
      <c r="I3" s="131" t="s">
        <v>80</v>
      </c>
      <c r="J3" s="131" t="s">
        <v>81</v>
      </c>
      <c r="K3" s="131" t="s">
        <v>88</v>
      </c>
      <c r="L3" s="131" t="s">
        <v>89</v>
      </c>
      <c r="M3" s="131" t="s">
        <v>82</v>
      </c>
      <c r="N3" s="131" t="s">
        <v>83</v>
      </c>
      <c r="O3" s="131" t="s">
        <v>84</v>
      </c>
      <c r="P3" s="131" t="s">
        <v>85</v>
      </c>
      <c r="Q3" s="131" t="s">
        <v>86</v>
      </c>
      <c r="R3" s="131" t="s">
        <v>87</v>
      </c>
      <c r="S3" s="131" t="s">
        <v>29</v>
      </c>
      <c r="T3" s="131" t="s">
        <v>355</v>
      </c>
      <c r="U3" s="131" t="s">
        <v>356</v>
      </c>
      <c r="W3" s="131" t="s">
        <v>357</v>
      </c>
      <c r="Y3" s="131" t="s">
        <v>358</v>
      </c>
      <c r="AA3" s="131" t="s">
        <v>359</v>
      </c>
      <c r="AC3" s="131" t="s">
        <v>101</v>
      </c>
      <c r="AE3" s="131" t="s">
        <v>100</v>
      </c>
      <c r="AF3" s="131" t="s">
        <v>99</v>
      </c>
      <c r="AH3" s="131" t="s">
        <v>109</v>
      </c>
      <c r="AI3" s="131" t="s">
        <v>123</v>
      </c>
      <c r="AJ3" s="133" t="s">
        <v>132</v>
      </c>
    </row>
    <row r="4" spans="1:36" ht="30" customHeight="1" x14ac:dyDescent="0.25">
      <c r="A4" s="131"/>
      <c r="B4" s="131"/>
      <c r="C4" s="131"/>
      <c r="D4" s="131"/>
      <c r="E4" s="131"/>
      <c r="F4" s="131"/>
      <c r="G4" s="131"/>
      <c r="H4" s="131"/>
      <c r="I4" s="131"/>
      <c r="J4" s="131"/>
      <c r="K4" s="131"/>
      <c r="L4" s="131"/>
      <c r="M4" s="131"/>
      <c r="N4" s="131"/>
      <c r="O4" s="131"/>
      <c r="P4" s="131"/>
      <c r="Q4" s="131"/>
      <c r="R4" s="131"/>
      <c r="S4" s="131"/>
      <c r="T4" s="131"/>
      <c r="U4" s="131"/>
      <c r="W4" s="131"/>
      <c r="Y4" s="131"/>
      <c r="AA4" s="131"/>
      <c r="AC4" s="131"/>
      <c r="AE4" s="131"/>
      <c r="AF4" s="131"/>
      <c r="AH4" s="131"/>
      <c r="AI4" s="131"/>
      <c r="AJ4" s="133"/>
    </row>
    <row r="5" spans="1:36" ht="102" x14ac:dyDescent="0.25">
      <c r="A5" s="1" t="s">
        <v>14</v>
      </c>
      <c r="B5" s="1" t="s">
        <v>30</v>
      </c>
      <c r="C5" s="62" t="s">
        <v>128</v>
      </c>
      <c r="D5" s="62" t="s">
        <v>129</v>
      </c>
      <c r="E5" s="67"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3" t="s">
        <v>133</v>
      </c>
      <c r="D6" s="62" t="s">
        <v>130</v>
      </c>
      <c r="E6" s="67"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4" t="s">
        <v>135</v>
      </c>
      <c r="D7" s="62" t="s">
        <v>131</v>
      </c>
      <c r="E7" s="67"/>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6" t="s">
        <v>138</v>
      </c>
      <c r="D8" s="63" t="s">
        <v>134</v>
      </c>
      <c r="E8" s="67"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4" t="s">
        <v>136</v>
      </c>
      <c r="E9" s="67" t="s">
        <v>148</v>
      </c>
      <c r="F9" s="50" t="s">
        <v>180</v>
      </c>
      <c r="H9" s="1" t="s">
        <v>82</v>
      </c>
      <c r="T9" s="1" t="s">
        <v>101</v>
      </c>
      <c r="V9" s="1" t="s">
        <v>376</v>
      </c>
      <c r="Z9" s="1" t="s">
        <v>377</v>
      </c>
      <c r="AD9" s="1" t="s">
        <v>422</v>
      </c>
      <c r="AI9" s="48" t="s">
        <v>122</v>
      </c>
    </row>
    <row r="10" spans="1:36" ht="89.25" x14ac:dyDescent="0.25">
      <c r="A10" s="1" t="s">
        <v>15</v>
      </c>
      <c r="C10" s="50"/>
      <c r="D10" s="64" t="s">
        <v>137</v>
      </c>
      <c r="E10" s="67" t="s">
        <v>149</v>
      </c>
      <c r="F10" s="50" t="s">
        <v>307</v>
      </c>
      <c r="H10" s="1" t="s">
        <v>83</v>
      </c>
      <c r="V10" s="1" t="s">
        <v>378</v>
      </c>
      <c r="Z10" s="1" t="s">
        <v>379</v>
      </c>
      <c r="AI10" s="48" t="s">
        <v>295</v>
      </c>
    </row>
    <row r="11" spans="1:36" ht="63.75" x14ac:dyDescent="0.25">
      <c r="A11" s="1" t="s">
        <v>17</v>
      </c>
      <c r="C11" s="50"/>
      <c r="D11" s="65" t="s">
        <v>139</v>
      </c>
      <c r="E11" s="67" t="s">
        <v>169</v>
      </c>
      <c r="F11" s="50" t="s">
        <v>181</v>
      </c>
      <c r="H11" s="1" t="s">
        <v>84</v>
      </c>
      <c r="V11" s="1" t="s">
        <v>380</v>
      </c>
      <c r="Z11" s="1" t="s">
        <v>381</v>
      </c>
      <c r="AI11" s="48" t="s">
        <v>289</v>
      </c>
    </row>
    <row r="12" spans="1:36" ht="51" x14ac:dyDescent="0.25">
      <c r="A12" s="1" t="s">
        <v>13</v>
      </c>
      <c r="C12" s="50"/>
      <c r="D12" s="65" t="s">
        <v>140</v>
      </c>
      <c r="E12" s="67" t="s">
        <v>150</v>
      </c>
      <c r="F12" s="50" t="s">
        <v>308</v>
      </c>
      <c r="H12" s="1" t="s">
        <v>85</v>
      </c>
      <c r="V12" s="1" t="s">
        <v>382</v>
      </c>
      <c r="Z12" s="1" t="s">
        <v>383</v>
      </c>
      <c r="AI12" s="48" t="s">
        <v>426</v>
      </c>
    </row>
    <row r="13" spans="1:36" ht="127.5" x14ac:dyDescent="0.25">
      <c r="A13" s="1" t="s">
        <v>25</v>
      </c>
      <c r="C13" s="50"/>
      <c r="D13" s="50"/>
      <c r="E13" s="67" t="s">
        <v>151</v>
      </c>
      <c r="F13" s="50" t="s">
        <v>309</v>
      </c>
      <c r="H13" s="1" t="s">
        <v>86</v>
      </c>
      <c r="V13" s="1" t="s">
        <v>384</v>
      </c>
      <c r="Z13" s="1" t="s">
        <v>385</v>
      </c>
      <c r="AI13" s="48" t="s">
        <v>280</v>
      </c>
    </row>
    <row r="14" spans="1:36" ht="63.75" x14ac:dyDescent="0.25">
      <c r="A14" s="1" t="s">
        <v>16</v>
      </c>
      <c r="C14" s="50"/>
      <c r="D14" s="50"/>
      <c r="E14" s="67" t="s">
        <v>152</v>
      </c>
      <c r="F14" s="50" t="s">
        <v>310</v>
      </c>
      <c r="H14" s="1" t="s">
        <v>87</v>
      </c>
      <c r="V14" s="1" t="s">
        <v>386</v>
      </c>
      <c r="Z14" s="1" t="s">
        <v>387</v>
      </c>
      <c r="AI14" s="48" t="s">
        <v>281</v>
      </c>
    </row>
    <row r="15" spans="1:36" ht="89.25" x14ac:dyDescent="0.25">
      <c r="A15" s="1" t="s">
        <v>21</v>
      </c>
      <c r="C15" s="50"/>
      <c r="D15" s="50"/>
      <c r="E15" s="68" t="s">
        <v>153</v>
      </c>
      <c r="F15" s="50" t="s">
        <v>183</v>
      </c>
      <c r="V15" s="1" t="s">
        <v>388</v>
      </c>
      <c r="Z15" s="1" t="s">
        <v>389</v>
      </c>
      <c r="AI15" s="48" t="s">
        <v>282</v>
      </c>
    </row>
    <row r="16" spans="1:36" ht="63.75" x14ac:dyDescent="0.25">
      <c r="A16" s="1" t="s">
        <v>22</v>
      </c>
      <c r="C16" s="50"/>
      <c r="D16" s="50"/>
      <c r="E16" s="68" t="s">
        <v>154</v>
      </c>
      <c r="F16" s="50" t="s">
        <v>182</v>
      </c>
      <c r="V16" s="1" t="s">
        <v>390</v>
      </c>
      <c r="Z16" s="1" t="s">
        <v>391</v>
      </c>
      <c r="AI16" s="48" t="s">
        <v>283</v>
      </c>
    </row>
    <row r="17" spans="1:35" ht="127.5" x14ac:dyDescent="0.25">
      <c r="A17" s="1" t="s">
        <v>18</v>
      </c>
      <c r="C17" s="50"/>
      <c r="D17" s="50"/>
      <c r="E17" s="68" t="s">
        <v>170</v>
      </c>
      <c r="F17" s="50" t="s">
        <v>184</v>
      </c>
      <c r="V17" s="1" t="s">
        <v>392</v>
      </c>
      <c r="Z17" s="1" t="s">
        <v>393</v>
      </c>
      <c r="AI17" s="48" t="s">
        <v>284</v>
      </c>
    </row>
    <row r="18" spans="1:35" ht="76.5" x14ac:dyDescent="0.25">
      <c r="A18" s="1" t="s">
        <v>26</v>
      </c>
      <c r="C18" s="50"/>
      <c r="D18" s="50"/>
      <c r="E18" s="68" t="s">
        <v>155</v>
      </c>
      <c r="F18" s="50" t="s">
        <v>185</v>
      </c>
      <c r="V18" s="1" t="s">
        <v>394</v>
      </c>
      <c r="Z18" s="1" t="s">
        <v>395</v>
      </c>
      <c r="AI18" s="48" t="s">
        <v>285</v>
      </c>
    </row>
    <row r="19" spans="1:35" ht="89.25" x14ac:dyDescent="0.25">
      <c r="A19" s="1" t="s">
        <v>64</v>
      </c>
      <c r="D19" s="50"/>
      <c r="E19" s="68" t="s">
        <v>156</v>
      </c>
      <c r="F19" s="50" t="s">
        <v>186</v>
      </c>
      <c r="V19" s="1" t="s">
        <v>396</v>
      </c>
      <c r="Z19" s="1" t="s">
        <v>397</v>
      </c>
      <c r="AI19" s="48" t="s">
        <v>290</v>
      </c>
    </row>
    <row r="20" spans="1:35" ht="51" x14ac:dyDescent="0.25">
      <c r="A20" s="1" t="s">
        <v>63</v>
      </c>
      <c r="D20" s="50"/>
      <c r="E20" s="68" t="s">
        <v>157</v>
      </c>
      <c r="F20" s="50" t="s">
        <v>187</v>
      </c>
      <c r="V20" s="1" t="s">
        <v>398</v>
      </c>
      <c r="Z20" s="71" t="s">
        <v>401</v>
      </c>
      <c r="AI20" s="48" t="s">
        <v>292</v>
      </c>
    </row>
    <row r="21" spans="1:35" ht="63.75" x14ac:dyDescent="0.25">
      <c r="A21" s="1" t="s">
        <v>19</v>
      </c>
      <c r="E21" s="70" t="s">
        <v>158</v>
      </c>
      <c r="F21" s="50" t="s">
        <v>188</v>
      </c>
      <c r="Z21" s="1" t="s">
        <v>402</v>
      </c>
      <c r="AI21" s="48" t="s">
        <v>291</v>
      </c>
    </row>
    <row r="22" spans="1:35" ht="63.75" x14ac:dyDescent="0.25">
      <c r="A22" s="1" t="s">
        <v>24</v>
      </c>
      <c r="E22" s="70" t="s">
        <v>159</v>
      </c>
      <c r="F22" s="50" t="s">
        <v>311</v>
      </c>
      <c r="Z22" s="1" t="s">
        <v>403</v>
      </c>
      <c r="AI22" s="48" t="s">
        <v>293</v>
      </c>
    </row>
    <row r="23" spans="1:35" ht="63.75" x14ac:dyDescent="0.25">
      <c r="A23" s="1" t="s">
        <v>23</v>
      </c>
      <c r="E23" s="70" t="s">
        <v>160</v>
      </c>
      <c r="F23" s="50" t="s">
        <v>312</v>
      </c>
      <c r="Z23" s="1" t="s">
        <v>404</v>
      </c>
      <c r="AI23" s="48" t="s">
        <v>427</v>
      </c>
    </row>
    <row r="24" spans="1:35" ht="51" x14ac:dyDescent="0.25">
      <c r="A24" s="1" t="s">
        <v>74</v>
      </c>
      <c r="E24" s="70" t="s">
        <v>161</v>
      </c>
      <c r="F24" s="50" t="s">
        <v>313</v>
      </c>
      <c r="Z24" s="1" t="s">
        <v>405</v>
      </c>
      <c r="AI24" s="48" t="s">
        <v>286</v>
      </c>
    </row>
    <row r="25" spans="1:35" ht="63.75" x14ac:dyDescent="0.25">
      <c r="A25" s="1" t="s">
        <v>10</v>
      </c>
      <c r="E25" s="70" t="s">
        <v>162</v>
      </c>
      <c r="F25" s="50" t="s">
        <v>314</v>
      </c>
      <c r="Z25" s="1" t="s">
        <v>406</v>
      </c>
      <c r="AI25" s="48" t="s">
        <v>287</v>
      </c>
    </row>
    <row r="26" spans="1:35" ht="76.5" x14ac:dyDescent="0.25">
      <c r="A26" s="1" t="s">
        <v>8</v>
      </c>
      <c r="E26" s="70" t="s">
        <v>163</v>
      </c>
      <c r="F26" s="50" t="s">
        <v>189</v>
      </c>
      <c r="Z26" s="1" t="s">
        <v>407</v>
      </c>
      <c r="AI26" s="48" t="s">
        <v>288</v>
      </c>
    </row>
    <row r="27" spans="1:35" ht="63.75" x14ac:dyDescent="0.25">
      <c r="A27" s="1" t="s">
        <v>121</v>
      </c>
      <c r="E27" s="69" t="s">
        <v>164</v>
      </c>
      <c r="F27" s="50" t="s">
        <v>315</v>
      </c>
      <c r="Z27" s="1" t="s">
        <v>408</v>
      </c>
      <c r="AI27" s="48" t="s">
        <v>278</v>
      </c>
    </row>
    <row r="28" spans="1:35" ht="76.5" x14ac:dyDescent="0.25">
      <c r="A28" s="1" t="s">
        <v>11</v>
      </c>
      <c r="E28" s="69" t="s">
        <v>165</v>
      </c>
      <c r="F28" s="50" t="s">
        <v>190</v>
      </c>
      <c r="Z28" s="1" t="s">
        <v>409</v>
      </c>
      <c r="AI28" s="48" t="s">
        <v>425</v>
      </c>
    </row>
    <row r="29" spans="1:35" ht="63.75" x14ac:dyDescent="0.25">
      <c r="A29" s="1" t="s">
        <v>12</v>
      </c>
      <c r="E29" s="69" t="s">
        <v>171</v>
      </c>
      <c r="F29" s="50" t="s">
        <v>191</v>
      </c>
      <c r="Z29" s="1" t="s">
        <v>410</v>
      </c>
      <c r="AI29" s="48" t="s">
        <v>423</v>
      </c>
    </row>
    <row r="30" spans="1:35" ht="76.5" x14ac:dyDescent="0.25">
      <c r="A30" s="1" t="s">
        <v>75</v>
      </c>
      <c r="E30" s="69" t="s">
        <v>166</v>
      </c>
      <c r="F30" s="50" t="s">
        <v>316</v>
      </c>
      <c r="Z30" s="1" t="s">
        <v>411</v>
      </c>
      <c r="AI30" s="48" t="s">
        <v>424</v>
      </c>
    </row>
    <row r="31" spans="1:35" ht="51" x14ac:dyDescent="0.25">
      <c r="A31" s="1" t="s">
        <v>430</v>
      </c>
      <c r="E31" s="69"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2025-01-31T15:55:19Z</dcterms:modified>
</cp:coreProperties>
</file>